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8760"/>
  </bookViews>
  <sheets>
    <sheet name="Daşkəsən" sheetId="1" r:id="rId1"/>
    <sheet name="Лист2" sheetId="2" state="hidden" r:id="rId2"/>
    <sheet name="Лист3" sheetId="3" state="hidden" r:id="rId3"/>
    <sheet name="Samux" sheetId="4" state="hidden" r:id="rId4"/>
  </sheets>
  <definedNames>
    <definedName name="_xlnm._FilterDatabase" localSheetId="0" hidden="1">Daşkəsən!$B$2:$AI$130</definedName>
  </definedNames>
  <calcPr calcId="125725"/>
</workbook>
</file>

<file path=xl/calcChain.xml><?xml version="1.0" encoding="utf-8"?>
<calcChain xmlns="http://schemas.openxmlformats.org/spreadsheetml/2006/main">
  <c r="O114" i="1"/>
  <c r="O118"/>
  <c r="O11"/>
  <c r="O3"/>
  <c r="R130"/>
  <c r="Q130"/>
  <c r="R129"/>
  <c r="Q129"/>
  <c r="R128"/>
  <c r="Q128"/>
  <c r="R127"/>
  <c r="Q127"/>
  <c r="R126"/>
  <c r="Q126"/>
  <c r="R125"/>
  <c r="Q125"/>
  <c r="R124"/>
  <c r="Q124"/>
  <c r="R123"/>
  <c r="Q123"/>
  <c r="R122"/>
  <c r="Q122"/>
  <c r="R121"/>
  <c r="Q121"/>
  <c r="R120"/>
  <c r="Q120"/>
  <c r="R119"/>
  <c r="Q119"/>
  <c r="R118"/>
  <c r="Q118"/>
  <c r="R117"/>
  <c r="Q117"/>
  <c r="R116"/>
  <c r="Q116"/>
  <c r="R115"/>
  <c r="Q115"/>
  <c r="R114"/>
  <c r="Q114"/>
  <c r="R113"/>
  <c r="Q113"/>
  <c r="R112"/>
  <c r="Q112"/>
  <c r="R111"/>
  <c r="Q111"/>
  <c r="R110"/>
  <c r="Q110"/>
  <c r="R109"/>
  <c r="Q109"/>
  <c r="R108"/>
  <c r="Q108"/>
  <c r="R107"/>
  <c r="Q107"/>
  <c r="R106"/>
  <c r="Q106"/>
  <c r="R105"/>
  <c r="Q105"/>
  <c r="R104"/>
  <c r="Q104"/>
  <c r="R103"/>
  <c r="Q103"/>
  <c r="R102"/>
  <c r="Q102"/>
  <c r="R101"/>
  <c r="Q101"/>
  <c r="R100"/>
  <c r="Q100"/>
  <c r="R99"/>
  <c r="Q99"/>
  <c r="R98"/>
  <c r="Q98"/>
  <c r="R97"/>
  <c r="Q97"/>
  <c r="R96"/>
  <c r="Q96"/>
  <c r="R95"/>
  <c r="Q95"/>
  <c r="R94"/>
  <c r="Q94"/>
  <c r="R93"/>
  <c r="Q93"/>
  <c r="R92"/>
  <c r="Q92"/>
  <c r="R91"/>
  <c r="Q91"/>
  <c r="R90"/>
  <c r="Q90"/>
  <c r="R89"/>
  <c r="Q89"/>
  <c r="R88"/>
  <c r="Q88"/>
  <c r="R87"/>
  <c r="Q87"/>
  <c r="R86"/>
  <c r="Q86"/>
  <c r="R85"/>
  <c r="Q85"/>
  <c r="R84"/>
  <c r="Q84"/>
  <c r="R83"/>
  <c r="Q83"/>
  <c r="R82"/>
  <c r="Q82"/>
  <c r="R81"/>
  <c r="Q81"/>
  <c r="R80"/>
  <c r="Q80"/>
  <c r="R79"/>
  <c r="Q79"/>
  <c r="R78"/>
  <c r="Q78"/>
  <c r="R77"/>
  <c r="Q77"/>
  <c r="R76"/>
  <c r="Q76"/>
  <c r="R75"/>
  <c r="Q75"/>
  <c r="R74"/>
  <c r="Q74"/>
  <c r="R73"/>
  <c r="Q73"/>
  <c r="R72"/>
  <c r="Q72"/>
  <c r="R71"/>
  <c r="Q71"/>
  <c r="R70"/>
  <c r="Q70"/>
  <c r="R69"/>
  <c r="Q69"/>
  <c r="R68"/>
  <c r="Q68"/>
  <c r="R67"/>
  <c r="Q67"/>
  <c r="R66"/>
  <c r="Q66"/>
  <c r="R65"/>
  <c r="Q65"/>
  <c r="R64"/>
  <c r="Q64"/>
  <c r="R63"/>
  <c r="Q63"/>
  <c r="R62"/>
  <c r="Q62"/>
  <c r="R61"/>
  <c r="Q61"/>
  <c r="R60"/>
  <c r="Q60"/>
  <c r="R59"/>
  <c r="Q59"/>
  <c r="R58"/>
  <c r="Q58"/>
  <c r="R57"/>
  <c r="Q57"/>
  <c r="R56"/>
  <c r="Q56"/>
  <c r="R55"/>
  <c r="Q55"/>
  <c r="R54"/>
  <c r="Q54"/>
  <c r="R53"/>
  <c r="Q53"/>
  <c r="R52"/>
  <c r="Q52"/>
  <c r="R51"/>
  <c r="Q51"/>
  <c r="R50"/>
  <c r="Q50"/>
  <c r="R49"/>
  <c r="Q49"/>
  <c r="R48"/>
  <c r="Q48"/>
  <c r="R47"/>
  <c r="Q47"/>
  <c r="R46"/>
  <c r="Q46"/>
  <c r="R45"/>
  <c r="Q45"/>
  <c r="R44"/>
  <c r="Q44"/>
  <c r="R43"/>
  <c r="Q43"/>
  <c r="R42"/>
  <c r="Q42"/>
  <c r="R41"/>
  <c r="Q41"/>
  <c r="R40"/>
  <c r="Q40"/>
  <c r="R39"/>
  <c r="Q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R19"/>
  <c r="Q19"/>
  <c r="R18"/>
  <c r="Q18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R7"/>
  <c r="Q7"/>
  <c r="R6"/>
  <c r="Q6"/>
  <c r="R5"/>
  <c r="Q5"/>
  <c r="R4"/>
  <c r="Q4"/>
  <c r="R3"/>
  <c r="Q3"/>
  <c r="S67" l="1"/>
  <c r="S69"/>
  <c r="S99"/>
  <c r="S103"/>
  <c r="S107"/>
  <c r="S105"/>
  <c r="S108"/>
  <c r="S110"/>
  <c r="S112"/>
  <c r="S114"/>
  <c r="S116"/>
  <c r="S28"/>
  <c r="S33"/>
  <c r="S41"/>
  <c r="S3"/>
  <c r="S72"/>
  <c r="S74"/>
  <c r="S76"/>
  <c r="S80"/>
  <c r="S82"/>
  <c r="S84"/>
  <c r="S86"/>
  <c r="S88"/>
  <c r="S90"/>
  <c r="S92"/>
  <c r="S94"/>
  <c r="S96"/>
  <c r="S98"/>
  <c r="S100"/>
  <c r="S102"/>
  <c r="S113"/>
  <c r="S119"/>
  <c r="S121"/>
  <c r="S123"/>
  <c r="S125"/>
  <c r="S127"/>
  <c r="S129"/>
  <c r="S63"/>
  <c r="S35"/>
  <c r="S65"/>
  <c r="S5"/>
  <c r="S70"/>
  <c r="S78"/>
  <c r="S104"/>
  <c r="S7"/>
  <c r="S9"/>
  <c r="S11"/>
  <c r="S13"/>
  <c r="S15"/>
  <c r="S17"/>
  <c r="S19"/>
  <c r="S21"/>
  <c r="S23"/>
  <c r="S25"/>
  <c r="S27"/>
  <c r="S32"/>
  <c r="S34"/>
  <c r="S36"/>
  <c r="S38"/>
  <c r="S40"/>
  <c r="S42"/>
  <c r="S44"/>
  <c r="S46"/>
  <c r="S48"/>
  <c r="S50"/>
  <c r="S52"/>
  <c r="S54"/>
  <c r="S56"/>
  <c r="S58"/>
  <c r="S60"/>
  <c r="S62"/>
  <c r="S97"/>
  <c r="S6"/>
  <c r="S8"/>
  <c r="S10"/>
  <c r="S12"/>
  <c r="S14"/>
  <c r="S16"/>
  <c r="S18"/>
  <c r="S20"/>
  <c r="S22"/>
  <c r="S24"/>
  <c r="S26"/>
  <c r="S37"/>
  <c r="S39"/>
  <c r="S43"/>
  <c r="S47"/>
  <c r="S51"/>
  <c r="S55"/>
  <c r="S59"/>
  <c r="S66"/>
  <c r="S4"/>
  <c r="S29"/>
  <c r="S31"/>
  <c r="S64"/>
  <c r="S71"/>
  <c r="S73"/>
  <c r="S75"/>
  <c r="S77"/>
  <c r="S79"/>
  <c r="S81"/>
  <c r="S83"/>
  <c r="S85"/>
  <c r="S87"/>
  <c r="S89"/>
  <c r="S91"/>
  <c r="S93"/>
  <c r="S101"/>
  <c r="S109"/>
  <c r="S111"/>
  <c r="S118"/>
  <c r="S120"/>
  <c r="S122"/>
  <c r="S124"/>
  <c r="S126"/>
  <c r="S128"/>
  <c r="S130"/>
  <c r="S30"/>
  <c r="S45"/>
  <c r="S49"/>
  <c r="S53"/>
  <c r="S57"/>
  <c r="S61"/>
  <c r="S68"/>
  <c r="S95"/>
  <c r="S106"/>
  <c r="S115"/>
  <c r="S117"/>
  <c r="O5"/>
  <c r="O6"/>
  <c r="O7"/>
  <c r="O8"/>
  <c r="O9"/>
  <c r="O10"/>
  <c r="O13"/>
  <c r="O14"/>
  <c r="O15"/>
  <c r="O16"/>
  <c r="O17"/>
  <c r="O18"/>
  <c r="O19"/>
  <c r="O20"/>
  <c r="O22"/>
  <c r="O23"/>
  <c r="O25"/>
  <c r="O26"/>
  <c r="O27"/>
  <c r="O28"/>
  <c r="O29"/>
  <c r="O31"/>
  <c r="O32"/>
  <c r="O33"/>
  <c r="O34"/>
  <c r="O35"/>
  <c r="O36"/>
  <c r="O37"/>
  <c r="O38"/>
  <c r="O40"/>
  <c r="O41"/>
  <c r="O42"/>
  <c r="O45"/>
  <c r="O46"/>
  <c r="O48"/>
  <c r="O49"/>
  <c r="O51"/>
  <c r="O52"/>
  <c r="O53"/>
  <c r="O56"/>
  <c r="O57"/>
  <c r="O58"/>
  <c r="O59"/>
  <c r="O61"/>
  <c r="O62"/>
  <c r="O63"/>
  <c r="O65"/>
  <c r="O67"/>
  <c r="O68"/>
  <c r="O69"/>
  <c r="O72"/>
  <c r="O73"/>
  <c r="O74"/>
  <c r="O75"/>
  <c r="O76"/>
  <c r="O77"/>
  <c r="O78"/>
  <c r="O79"/>
  <c r="O80"/>
  <c r="O81"/>
  <c r="O82"/>
  <c r="O83"/>
  <c r="O84"/>
  <c r="O85"/>
  <c r="O86"/>
  <c r="O87"/>
  <c r="O89"/>
  <c r="O90"/>
  <c r="O91"/>
  <c r="O92"/>
  <c r="O93"/>
  <c r="O95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5"/>
  <c r="O116"/>
  <c r="O117"/>
  <c r="O120"/>
  <c r="O121"/>
  <c r="O122"/>
  <c r="O123"/>
  <c r="O124"/>
  <c r="O125"/>
  <c r="O126"/>
  <c r="O127"/>
  <c r="O128"/>
  <c r="O129"/>
  <c r="O130"/>
  <c r="X3"/>
  <c r="Y3" s="1"/>
  <c r="X129"/>
  <c r="Y129" s="1"/>
  <c r="X117"/>
  <c r="Y117" s="1"/>
  <c r="X37"/>
  <c r="Y37" s="1"/>
  <c r="X26"/>
  <c r="Y26" s="1"/>
  <c r="X29"/>
  <c r="Y29" s="1"/>
  <c r="X23"/>
  <c r="Y23" s="1"/>
  <c r="X103"/>
  <c r="Y103" s="1"/>
  <c r="X102"/>
  <c r="Y102" s="1"/>
  <c r="X101"/>
  <c r="Y101" s="1"/>
  <c r="X100"/>
  <c r="Y100" s="1"/>
  <c r="X99"/>
  <c r="Y99" s="1"/>
  <c r="X130"/>
  <c r="Y130" s="1"/>
  <c r="X128"/>
  <c r="Y128" s="1"/>
  <c r="X127"/>
  <c r="Y127" s="1"/>
  <c r="X126"/>
  <c r="Y126" s="1"/>
  <c r="X125"/>
  <c r="Y125" s="1"/>
  <c r="X124"/>
  <c r="Y124" s="1"/>
  <c r="X123"/>
  <c r="Y123" s="1"/>
  <c r="X122"/>
  <c r="Y122" s="1"/>
  <c r="X121"/>
  <c r="Y121" s="1"/>
  <c r="X120"/>
  <c r="Y120" s="1"/>
  <c r="X119"/>
  <c r="Y119" s="1"/>
  <c r="X118"/>
  <c r="Y118" s="1"/>
  <c r="X116"/>
  <c r="Y116" s="1"/>
  <c r="X115"/>
  <c r="Y115" s="1"/>
  <c r="X114"/>
  <c r="Y114" s="1"/>
  <c r="X113"/>
  <c r="Y113" s="1"/>
  <c r="X112"/>
  <c r="Y112" s="1"/>
  <c r="X111"/>
  <c r="Y111" s="1"/>
  <c r="X110"/>
  <c r="Y110" s="1"/>
  <c r="X109"/>
  <c r="Y109" s="1"/>
  <c r="X108"/>
  <c r="Y108" s="1"/>
  <c r="X107"/>
  <c r="Y107" s="1"/>
  <c r="X106"/>
  <c r="Y106" s="1"/>
  <c r="X105"/>
  <c r="Y105" s="1"/>
  <c r="X104"/>
  <c r="Y104" s="1"/>
  <c r="X98"/>
  <c r="Y98" s="1"/>
  <c r="X97"/>
  <c r="Y97" s="1"/>
  <c r="X96"/>
  <c r="Y96" s="1"/>
  <c r="X95"/>
  <c r="Y95" s="1"/>
  <c r="X94"/>
  <c r="Y94" s="1"/>
  <c r="X93"/>
  <c r="Y93" s="1"/>
  <c r="X92"/>
  <c r="Y92" s="1"/>
  <c r="X91"/>
  <c r="Y91" s="1"/>
  <c r="X90"/>
  <c r="Y90" s="1"/>
  <c r="X89"/>
  <c r="Y89" s="1"/>
  <c r="X88"/>
  <c r="Y88" s="1"/>
  <c r="X87"/>
  <c r="Y87" s="1"/>
  <c r="X86"/>
  <c r="Y86" s="1"/>
  <c r="X85"/>
  <c r="Y85" s="1"/>
  <c r="X84"/>
  <c r="Y84" s="1"/>
  <c r="X83"/>
  <c r="Y83" s="1"/>
  <c r="X82"/>
  <c r="Y82" s="1"/>
  <c r="X81"/>
  <c r="Y81" s="1"/>
  <c r="X80"/>
  <c r="Y80" s="1"/>
  <c r="X79"/>
  <c r="Y79" s="1"/>
  <c r="X78"/>
  <c r="Y78" s="1"/>
  <c r="X77"/>
  <c r="Y77" s="1"/>
  <c r="X76"/>
  <c r="Y76" s="1"/>
  <c r="X75"/>
  <c r="Y75" s="1"/>
  <c r="X74"/>
  <c r="Y74" s="1"/>
  <c r="X73"/>
  <c r="Y73" s="1"/>
  <c r="X72"/>
  <c r="Y72" s="1"/>
  <c r="X71"/>
  <c r="Y71" s="1"/>
  <c r="X70"/>
  <c r="Y70" s="1"/>
  <c r="X69"/>
  <c r="Y69" s="1"/>
  <c r="X68"/>
  <c r="Y68" s="1"/>
  <c r="X67"/>
  <c r="Y67" s="1"/>
  <c r="X66"/>
  <c r="Y66" s="1"/>
  <c r="X65"/>
  <c r="Y65" s="1"/>
  <c r="X64"/>
  <c r="Y64" s="1"/>
  <c r="X63"/>
  <c r="Y63" s="1"/>
  <c r="X62"/>
  <c r="Y62" s="1"/>
  <c r="X56"/>
  <c r="Y56" s="1"/>
  <c r="X55"/>
  <c r="Y55" s="1"/>
  <c r="X54"/>
  <c r="Y54" s="1"/>
  <c r="X53"/>
  <c r="Y53" s="1"/>
  <c r="X52"/>
  <c r="Y52" s="1"/>
  <c r="X51"/>
  <c r="Y51" s="1"/>
  <c r="X50"/>
  <c r="Y50" s="1"/>
  <c r="X49"/>
  <c r="Y49" s="1"/>
  <c r="X48"/>
  <c r="Y48" s="1"/>
  <c r="X47"/>
  <c r="Y47" s="1"/>
  <c r="X46"/>
  <c r="Y46" s="1"/>
  <c r="X45"/>
  <c r="Y45" s="1"/>
  <c r="X44"/>
  <c r="Y44" s="1"/>
  <c r="X43"/>
  <c r="Y43" s="1"/>
  <c r="X42"/>
  <c r="Y42" s="1"/>
  <c r="X41"/>
  <c r="Y41" s="1"/>
  <c r="X40"/>
  <c r="Y40" s="1"/>
  <c r="X39"/>
  <c r="Y39" s="1"/>
  <c r="X38"/>
  <c r="Y38" s="1"/>
  <c r="X36"/>
  <c r="Y36" s="1"/>
  <c r="X35"/>
  <c r="Y35" s="1"/>
  <c r="X34"/>
  <c r="Y34" s="1"/>
  <c r="X33"/>
  <c r="Y33" s="1"/>
  <c r="X32"/>
  <c r="Y32" s="1"/>
  <c r="X31"/>
  <c r="Y31" s="1"/>
  <c r="X30"/>
  <c r="Y30" s="1"/>
  <c r="X25"/>
  <c r="Y25" s="1"/>
  <c r="X24"/>
  <c r="Y24" s="1"/>
  <c r="X22"/>
  <c r="Y22" s="1"/>
  <c r="X21"/>
  <c r="Y21" s="1"/>
  <c r="X20"/>
  <c r="Y20" s="1"/>
  <c r="X61"/>
  <c r="Y61" s="1"/>
  <c r="X60"/>
  <c r="Y60" s="1"/>
  <c r="X59"/>
  <c r="Y59" s="1"/>
  <c r="X58"/>
  <c r="Y58" s="1"/>
  <c r="X57"/>
  <c r="Y57" s="1"/>
  <c r="X28"/>
  <c r="Y28" s="1"/>
  <c r="X27"/>
  <c r="Y27" s="1"/>
  <c r="X19"/>
  <c r="Y19" s="1"/>
  <c r="X18"/>
  <c r="Y18" s="1"/>
  <c r="X17"/>
  <c r="Y17" s="1"/>
  <c r="X16"/>
  <c r="Y16" s="1"/>
  <c r="X15"/>
  <c r="Y15" s="1"/>
  <c r="X14"/>
  <c r="Y14" s="1"/>
  <c r="X13"/>
  <c r="Y13" s="1"/>
  <c r="X11"/>
  <c r="Y11" s="1"/>
  <c r="X10"/>
  <c r="Y10" s="1"/>
  <c r="X9"/>
  <c r="Y9" s="1"/>
  <c r="X8"/>
  <c r="Y8" s="1"/>
  <c r="X7"/>
  <c r="Y7" s="1"/>
  <c r="X6"/>
  <c r="Y6" s="1"/>
  <c r="X5"/>
  <c r="Y5" s="1"/>
  <c r="X12"/>
  <c r="Y12" s="1"/>
  <c r="X4"/>
  <c r="Y4" s="1"/>
  <c r="B4" l="1"/>
  <c r="B5" l="1"/>
  <c r="B6" s="1"/>
  <c r="B7" s="1"/>
  <c r="B8" s="1"/>
  <c r="B9" s="1"/>
  <c r="B10" s="1"/>
  <c r="B11" s="1"/>
  <c r="B12" s="1"/>
  <c r="B13" s="1"/>
  <c r="B14" s="1"/>
  <c r="B15" s="1"/>
  <c r="B16" s="1"/>
  <c r="B17" s="1"/>
  <c r="B18" l="1"/>
  <c r="B19" l="1"/>
  <c r="B20" s="1"/>
  <c r="B21" s="1"/>
  <c r="B22" s="1"/>
  <c r="B23" s="1"/>
  <c r="B24" l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l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l="1"/>
  <c r="B117" s="1"/>
  <c r="B118" s="1"/>
  <c r="B119" l="1"/>
  <c r="B120" s="1"/>
  <c r="B121" s="1"/>
  <c r="B122" s="1"/>
  <c r="B123" s="1"/>
  <c r="B124" s="1"/>
  <c r="B125" s="1"/>
  <c r="B126" s="1"/>
  <c r="B127" s="1"/>
  <c r="B128" s="1"/>
  <c r="B129" s="1"/>
  <c r="B130" s="1"/>
</calcChain>
</file>

<file path=xl/sharedStrings.xml><?xml version="1.0" encoding="utf-8"?>
<sst xmlns="http://schemas.openxmlformats.org/spreadsheetml/2006/main" count="810" uniqueCount="176">
  <si>
    <t>Tipi</t>
  </si>
  <si>
    <t xml:space="preserve">Adı </t>
  </si>
  <si>
    <t>Rayon</t>
  </si>
  <si>
    <t>Ünvanı</t>
  </si>
  <si>
    <t>Texniki vəziyyəti</t>
  </si>
  <si>
    <t>Qida mənbəyi</t>
  </si>
  <si>
    <t>Dispetçer nömrəsi</t>
  </si>
  <si>
    <t>Abonent sayı</t>
  </si>
  <si>
    <t>Əhali</t>
  </si>
  <si>
    <t>Transformator</t>
  </si>
  <si>
    <t>Gücü</t>
  </si>
  <si>
    <t xml:space="preserve">Sayı </t>
  </si>
  <si>
    <t>Zavod N-si</t>
  </si>
  <si>
    <t>Fider sayı</t>
  </si>
  <si>
    <t>İstismara verildiyi tarix</t>
  </si>
  <si>
    <t>Gərginliyi</t>
  </si>
  <si>
    <t>Samux</t>
  </si>
  <si>
    <t>833А428</t>
  </si>
  <si>
    <t>10/0,4</t>
  </si>
  <si>
    <t>TM</t>
  </si>
  <si>
    <t>Sərbəst gücü (KV)</t>
  </si>
  <si>
    <t>Qeyd</t>
  </si>
  <si>
    <t xml:space="preserve">Sıra sayı
</t>
  </si>
  <si>
    <t>Bəsləyici xəttlərin texniki vəziyyəti və imkanları</t>
  </si>
  <si>
    <t>Mövcud vəziyyəti</t>
  </si>
  <si>
    <t xml:space="preserve">Transformatorun avadanlıqlarının texniki vəziyyəti və imkanları </t>
  </si>
  <si>
    <t>TM və KTM-lərin ərazi imkanları</t>
  </si>
  <si>
    <t>Ərazisinin genişləndirilməsi imkanı</t>
  </si>
  <si>
    <t>TM, KTM, Transformator və avadanlıqların texniki imkanları və ərazisinin genişləndirilməsi</t>
  </si>
  <si>
    <t>Qeyri 
əhali</t>
  </si>
  <si>
    <t>Yüklənməsi, %-lə</t>
  </si>
  <si>
    <t xml:space="preserve">Transformatorun və ya avadanlıqların bir və ya bir neçə pillə artırıldığı halda avadanlıqlar haqqında rəy </t>
  </si>
  <si>
    <t>Mövcud parametrlər</t>
  </si>
  <si>
    <t>Transformatorun və ya avadanlıqların bir və ya bir neçə pillə artırıldığı halda xəttlərin dəyişdirilməsi zəruriliyi haqqında rəy</t>
  </si>
  <si>
    <t xml:space="preserve">Transformatorun və ya avadanlıqların bir və ya bir neçə pillə artırılması imkanı </t>
  </si>
  <si>
    <t>20.28.1998</t>
  </si>
  <si>
    <t>02.15.1999</t>
  </si>
  <si>
    <t>Qovlararası</t>
  </si>
  <si>
    <t>Alıuşağı</t>
  </si>
  <si>
    <t>Orta</t>
  </si>
  <si>
    <t>Əla</t>
  </si>
  <si>
    <t>Yaxsı</t>
  </si>
  <si>
    <t>Pis</t>
  </si>
  <si>
    <t xml:space="preserve">Xətlərin dəyişdirilməsinə ehtiyac var
</t>
  </si>
  <si>
    <t>İmkanı var</t>
  </si>
  <si>
    <t>İmkanı yoxdur</t>
  </si>
  <si>
    <t>Yaxşı</t>
  </si>
  <si>
    <t xml:space="preserve">Xətlərin dəyişdirilməsi zəruridir
</t>
  </si>
  <si>
    <t>20.20.2005</t>
  </si>
  <si>
    <t>35/6 KV-luq Bağmanyeri y/s</t>
  </si>
  <si>
    <t>35/10 KV-luq Sərkər y/s</t>
  </si>
  <si>
    <t>Zazalı</t>
  </si>
  <si>
    <t>Qiyaslı</t>
  </si>
  <si>
    <t>35/6 KV-luq Burunqovaq y/s</t>
  </si>
  <si>
    <t>35/10 KV-luq Qovlararası y/s</t>
  </si>
  <si>
    <t>05.16.2012</t>
  </si>
  <si>
    <t>250/400</t>
  </si>
  <si>
    <t>80/60</t>
  </si>
  <si>
    <t>0/80</t>
  </si>
  <si>
    <t>Gilan</t>
  </si>
  <si>
    <t xml:space="preserve">Xətlərin dəyişdirilməsi ehtiyac yoxdur
</t>
  </si>
  <si>
    <t>Transformatorun artırılması imkanı yoxdur, 
avadanlıqların dəyişdirilməsi imkanı  var</t>
  </si>
  <si>
    <t>Transformatorun artırılması imkanı var, 
avadanlıqların dəyişdirilməsi imkanı var</t>
  </si>
  <si>
    <t>Transformatorun artırılması imkanı var, 
avadanlıqların dəyişdirilməsi imkanı yoxdur</t>
  </si>
  <si>
    <t>Transformatorun dəyişdirilmə 
imkanı yoxdur, avadanlıqların dəyişdirilməsinə ehtiyac yoxdur</t>
  </si>
  <si>
    <t>Transformatorun dəyişdirilmə 
imkanı var, avadanlıqların dəyişdirilməsinə ehtiyac yoxdur</t>
  </si>
  <si>
    <t xml:space="preserve">Transformatorun dəyişdirilmə 
imkanı var, avadanlıqların dəyişdirilməsi zəruridir </t>
  </si>
  <si>
    <t xml:space="preserve">Daşkəsən </t>
  </si>
  <si>
    <t>Xoşbulaq  kəndi</t>
  </si>
  <si>
    <t>Quşçu qəsəbə</t>
  </si>
  <si>
    <t>6/0,4</t>
  </si>
  <si>
    <t>22,07,2015</t>
  </si>
  <si>
    <t>KTM</t>
  </si>
  <si>
    <t>Daşkəsən</t>
  </si>
  <si>
    <t>Dükanlar qəsəbəsi</t>
  </si>
  <si>
    <t>Mədənçilər qəsəbəsi</t>
  </si>
  <si>
    <t>Qazaxyolçu kəndi</t>
  </si>
  <si>
    <t>D. Zağalı kəndi</t>
  </si>
  <si>
    <t>G. Zağalı kəndi</t>
  </si>
  <si>
    <t>Şəkərəm  kəndi</t>
  </si>
  <si>
    <t>Mollahəsənli kəndi</t>
  </si>
  <si>
    <t>Dar-dərə kəndi</t>
  </si>
  <si>
    <t>Əhmədli kəndi</t>
  </si>
  <si>
    <t>Dəstəfur  kəndi</t>
  </si>
  <si>
    <t>Şahvələdli kəndi</t>
  </si>
  <si>
    <t>Qıyıxlı kəndi</t>
  </si>
  <si>
    <t>Zinzahal kəndi</t>
  </si>
  <si>
    <t>Almalı kəndi</t>
  </si>
  <si>
    <t>Kollu kəndi</t>
  </si>
  <si>
    <t>Çıraxlı kəndi</t>
  </si>
  <si>
    <t>Gurbulaq kəndi</t>
  </si>
  <si>
    <t>Əmirvar kəndi</t>
  </si>
  <si>
    <t>Ə.Əhmədli kəndi</t>
  </si>
  <si>
    <t>Dəvrallı kəndi</t>
  </si>
  <si>
    <t>Güneykənd kəndi</t>
  </si>
  <si>
    <t>Qabaqtəpə kəndi</t>
  </si>
  <si>
    <t>Təzəkənd kəndi</t>
  </si>
  <si>
    <t>Tapan  kəndi</t>
  </si>
  <si>
    <t>Gəlinqaya kəndi</t>
  </si>
  <si>
    <t>Pirverdilər kəndi</t>
  </si>
  <si>
    <t>Kəmərqaya kəndi</t>
  </si>
  <si>
    <t>Quşçu kəndi</t>
  </si>
  <si>
    <t>Kobalt qəsəbəsi</t>
  </si>
  <si>
    <t>A. Daşkəsən qəsəbə</t>
  </si>
  <si>
    <t>Gavalı dərəsi</t>
  </si>
  <si>
    <t xml:space="preserve">Bayan kəndi </t>
  </si>
  <si>
    <t>Alunitdağ qəsəbəsi</t>
  </si>
  <si>
    <t>Zəylik kəndi</t>
  </si>
  <si>
    <t>Quytul kəndi</t>
  </si>
  <si>
    <t>07,01,2017</t>
  </si>
  <si>
    <t>06,03,2017</t>
  </si>
  <si>
    <t>07,02,2017</t>
  </si>
  <si>
    <t>07,03,2017</t>
  </si>
  <si>
    <t>11,10,2016</t>
  </si>
  <si>
    <t>17,01,2017</t>
  </si>
  <si>
    <t>01,03,2017</t>
  </si>
  <si>
    <t>01,01,2015</t>
  </si>
  <si>
    <t>01,07,2015</t>
  </si>
  <si>
    <t>01,06,2013</t>
  </si>
  <si>
    <t>01,07,2016</t>
  </si>
  <si>
    <t>01,01,2013</t>
  </si>
  <si>
    <t>01,10,2016</t>
  </si>
  <si>
    <t>01,06,2016</t>
  </si>
  <si>
    <t>01,08,2016</t>
  </si>
  <si>
    <t>01,08,2013</t>
  </si>
  <si>
    <t>01,05,2017</t>
  </si>
  <si>
    <t>01,03,2016</t>
  </si>
  <si>
    <t>01,07,2014</t>
  </si>
  <si>
    <t>01,11,2016</t>
  </si>
  <si>
    <t>01,11,2015</t>
  </si>
  <si>
    <t>01,09,2015</t>
  </si>
  <si>
    <t>01,06,2015</t>
  </si>
  <si>
    <t>01,09,2011</t>
  </si>
  <si>
    <t>01,04,2016</t>
  </si>
  <si>
    <t>01,05,2016</t>
  </si>
  <si>
    <t>01,09,2016</t>
  </si>
  <si>
    <t>Alaxançallar kəndi</t>
  </si>
  <si>
    <t>Çanaxçı kəndi</t>
  </si>
  <si>
    <t>Astaf kəndi</t>
  </si>
  <si>
    <t>Çayqovuşan kəndi</t>
  </si>
  <si>
    <t>Çovdar kəndi</t>
  </si>
  <si>
    <t>Daşkəsən şəhəri 20 Yanvar küçəsi</t>
  </si>
  <si>
    <t>Daşkəsən şəhəri İ.Qayıbov küçəsi</t>
  </si>
  <si>
    <t>A. Abdullayev küçəsi</t>
  </si>
  <si>
    <t>Zivlən kəndi</t>
  </si>
  <si>
    <t>Yolqullar kəndi</t>
  </si>
  <si>
    <t>S. Vurğun küçəsi</t>
  </si>
  <si>
    <t>Nizami küçəsi</t>
  </si>
  <si>
    <t>İ. Qayıbov küçəsi</t>
  </si>
  <si>
    <t>T.İsmayılov küçəsi</t>
  </si>
  <si>
    <t>Qaraqollar kəndi</t>
  </si>
  <si>
    <t>Muşavaq kəndi</t>
  </si>
  <si>
    <t>Qazaxlar kəndi</t>
  </si>
  <si>
    <t>Quşçu kəndi Şadax</t>
  </si>
  <si>
    <t>Transformatorun gücünün artırılması nəzərdə tutulub</t>
  </si>
  <si>
    <t>Sərbəst gücü (KVt)</t>
  </si>
  <si>
    <t>Gərginliyi kV</t>
  </si>
  <si>
    <t>Gücü kVA</t>
  </si>
  <si>
    <t>Daşkəsən şəhəri İ. Xətai küçəsi</t>
  </si>
  <si>
    <t>Daşkəsən şəhəri İ. Qayıbov küçəsi</t>
  </si>
  <si>
    <t>Daşkəsən şəhəri Nizami küçəsi</t>
  </si>
  <si>
    <t>Y. Daşkəsən qəsəbəsi</t>
  </si>
  <si>
    <t>13,06,2019</t>
  </si>
  <si>
    <t>21,07,2017</t>
  </si>
  <si>
    <t>07,12,2017</t>
  </si>
  <si>
    <t>01,07,2017</t>
  </si>
  <si>
    <t>Qaratağlar kəndi</t>
  </si>
  <si>
    <t>03,12,2018</t>
  </si>
  <si>
    <t>04,12,2018</t>
  </si>
  <si>
    <t>16,11,2018</t>
  </si>
  <si>
    <t>01,11,2018</t>
  </si>
  <si>
    <t>12,07,2019</t>
  </si>
  <si>
    <t>21,11,2019</t>
  </si>
  <si>
    <t>27,08,2021</t>
  </si>
  <si>
    <t>26,02,2019</t>
  </si>
  <si>
    <t>Əlavə KTM-ə  ehtiyac  vardır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</si>
</sst>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/>
    </xf>
    <xf numFmtId="0" fontId="2" fillId="0" borderId="0" xfId="0" applyFont="1" applyBorder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distributed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0" xfId="0" applyFont="1"/>
    <xf numFmtId="0" fontId="5" fillId="3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/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/>
    <xf numFmtId="0" fontId="10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55"/>
  <sheetViews>
    <sheetView tabSelected="1" topLeftCell="A114" workbookViewId="0">
      <selection activeCell="H146" sqref="H146"/>
    </sheetView>
  </sheetViews>
  <sheetFormatPr defaultColWidth="9.140625" defaultRowHeight="15.75"/>
  <cols>
    <col min="1" max="1" width="2.28515625" style="29" customWidth="1"/>
    <col min="2" max="2" width="6.28515625" style="29" customWidth="1"/>
    <col min="3" max="3" width="7.42578125" style="29" customWidth="1"/>
    <col min="4" max="4" width="11.7109375" style="30" customWidth="1"/>
    <col min="5" max="5" width="33.7109375" style="32" customWidth="1"/>
    <col min="6" max="6" width="11.85546875" style="29" customWidth="1"/>
    <col min="7" max="7" width="13.7109375" style="30" customWidth="1"/>
    <col min="8" max="8" width="8.7109375" style="30" customWidth="1"/>
    <col min="9" max="9" width="9" style="30" customWidth="1"/>
    <col min="10" max="10" width="12.7109375" style="30" customWidth="1"/>
    <col min="11" max="11" width="11" style="29" customWidth="1"/>
    <col min="12" max="12" width="6.85546875" style="29" customWidth="1"/>
    <col min="13" max="13" width="13.42578125" style="44" customWidth="1"/>
    <col min="14" max="14" width="16.42578125" style="29" customWidth="1"/>
    <col min="15" max="15" width="11.85546875" style="29" customWidth="1"/>
    <col min="16" max="16" width="30.28515625" style="30" customWidth="1"/>
    <col min="17" max="19" width="7.28515625" style="50" customWidth="1"/>
    <col min="20" max="23" width="7.28515625" style="30" customWidth="1"/>
    <col min="24" max="24" width="5.42578125" style="38" customWidth="1"/>
    <col min="25" max="25" width="10" style="38" customWidth="1"/>
    <col min="26" max="16384" width="9.140625" style="29"/>
  </cols>
  <sheetData>
    <row r="1" spans="2:25" ht="12.75" customHeight="1">
      <c r="B1" s="60" t="s">
        <v>22</v>
      </c>
      <c r="C1" s="62" t="s">
        <v>0</v>
      </c>
      <c r="D1" s="58" t="s">
        <v>2</v>
      </c>
      <c r="E1" s="58" t="s">
        <v>3</v>
      </c>
      <c r="F1" s="60" t="s">
        <v>4</v>
      </c>
      <c r="G1" s="64" t="s">
        <v>6</v>
      </c>
      <c r="H1" s="57" t="s">
        <v>7</v>
      </c>
      <c r="I1" s="57"/>
      <c r="J1" s="54" t="s">
        <v>9</v>
      </c>
      <c r="K1" s="55"/>
      <c r="L1" s="55"/>
      <c r="M1" s="55"/>
      <c r="N1" s="56"/>
      <c r="O1" s="28"/>
      <c r="P1" s="58" t="s">
        <v>21</v>
      </c>
      <c r="Q1" s="48"/>
      <c r="R1" s="48"/>
      <c r="S1" s="48"/>
      <c r="T1" s="36"/>
      <c r="U1" s="36"/>
      <c r="V1" s="36"/>
      <c r="W1" s="36"/>
    </row>
    <row r="2" spans="2:25" ht="33" customHeight="1">
      <c r="B2" s="61"/>
      <c r="C2" s="63"/>
      <c r="D2" s="59"/>
      <c r="E2" s="59"/>
      <c r="F2" s="61"/>
      <c r="G2" s="65"/>
      <c r="H2" s="45" t="s">
        <v>8</v>
      </c>
      <c r="I2" s="46" t="s">
        <v>29</v>
      </c>
      <c r="J2" s="35" t="s">
        <v>156</v>
      </c>
      <c r="K2" s="33" t="s">
        <v>157</v>
      </c>
      <c r="L2" s="34" t="s">
        <v>11</v>
      </c>
      <c r="M2" s="41" t="s">
        <v>30</v>
      </c>
      <c r="N2" s="33" t="s">
        <v>14</v>
      </c>
      <c r="O2" s="33" t="s">
        <v>155</v>
      </c>
      <c r="P2" s="59"/>
      <c r="Q2" s="48"/>
      <c r="R2" s="48"/>
      <c r="S2" s="48"/>
      <c r="T2" s="36"/>
      <c r="U2" s="36"/>
      <c r="V2" s="36"/>
      <c r="W2" s="36"/>
    </row>
    <row r="3" spans="2:25" ht="17.100000000000001" customHeight="1">
      <c r="B3" s="26">
        <v>1</v>
      </c>
      <c r="C3" s="26" t="s">
        <v>19</v>
      </c>
      <c r="D3" s="27" t="s">
        <v>67</v>
      </c>
      <c r="E3" s="31" t="s">
        <v>158</v>
      </c>
      <c r="F3" s="26" t="s">
        <v>39</v>
      </c>
      <c r="G3" s="27">
        <v>5060006</v>
      </c>
      <c r="H3" s="27">
        <v>306</v>
      </c>
      <c r="I3" s="27">
        <v>13</v>
      </c>
      <c r="J3" s="27" t="s">
        <v>70</v>
      </c>
      <c r="K3" s="26">
        <v>1000</v>
      </c>
      <c r="L3" s="26">
        <v>1</v>
      </c>
      <c r="M3" s="42">
        <v>72</v>
      </c>
      <c r="N3" s="26" t="s">
        <v>71</v>
      </c>
      <c r="O3" s="26">
        <f>K3*80/100-K3*M3/100</f>
        <v>80</v>
      </c>
      <c r="P3" s="27"/>
      <c r="Q3" s="49" t="e">
        <f>#REF!*4</f>
        <v>#REF!</v>
      </c>
      <c r="R3" s="49">
        <f>K3*1.73</f>
        <v>1730</v>
      </c>
      <c r="S3" s="49" t="e">
        <f>Q3*100/R3</f>
        <v>#REF!</v>
      </c>
      <c r="T3" s="37"/>
      <c r="U3" s="37"/>
      <c r="V3" s="37"/>
      <c r="W3" s="37"/>
      <c r="X3" s="39">
        <f>(H3+I3)*2</f>
        <v>638</v>
      </c>
      <c r="Y3" s="40">
        <f>X3*100/K3</f>
        <v>63.8</v>
      </c>
    </row>
    <row r="4" spans="2:25" ht="17.100000000000001" customHeight="1">
      <c r="B4" s="26">
        <f t="shared" ref="B4:B71" si="0">1+B3</f>
        <v>2</v>
      </c>
      <c r="C4" s="26" t="s">
        <v>19</v>
      </c>
      <c r="D4" s="27" t="s">
        <v>67</v>
      </c>
      <c r="E4" s="31" t="s">
        <v>159</v>
      </c>
      <c r="F4" s="26" t="s">
        <v>39</v>
      </c>
      <c r="G4" s="27">
        <v>5060003</v>
      </c>
      <c r="H4" s="27">
        <v>230</v>
      </c>
      <c r="I4" s="27">
        <v>28</v>
      </c>
      <c r="J4" s="27" t="s">
        <v>70</v>
      </c>
      <c r="K4" s="26">
        <v>560</v>
      </c>
      <c r="L4" s="26">
        <v>1</v>
      </c>
      <c r="M4" s="42">
        <v>90</v>
      </c>
      <c r="N4" s="26">
        <v>1975</v>
      </c>
      <c r="O4" s="26">
        <v>0</v>
      </c>
      <c r="P4" s="27"/>
      <c r="Q4" s="49" t="e">
        <f>#REF!*4</f>
        <v>#REF!</v>
      </c>
      <c r="R4" s="49">
        <f t="shared" ref="R4:R67" si="1">K4*1.73</f>
        <v>968.8</v>
      </c>
      <c r="S4" s="49" t="e">
        <f t="shared" ref="S4:S67" si="2">Q4*100/R4</f>
        <v>#REF!</v>
      </c>
      <c r="T4" s="37"/>
      <c r="U4" s="37"/>
      <c r="V4" s="37"/>
      <c r="W4" s="37"/>
      <c r="X4" s="39">
        <f t="shared" ref="X4:X71" si="3">(H4+I4)*2</f>
        <v>516</v>
      </c>
      <c r="Y4" s="40">
        <f>X4*100/K4</f>
        <v>92.142857142857139</v>
      </c>
    </row>
    <row r="5" spans="2:25" s="30" customFormat="1" ht="14.25" customHeight="1">
      <c r="B5" s="26">
        <f t="shared" si="0"/>
        <v>3</v>
      </c>
      <c r="C5" s="27" t="s">
        <v>19</v>
      </c>
      <c r="D5" s="27" t="s">
        <v>73</v>
      </c>
      <c r="E5" s="31" t="s">
        <v>160</v>
      </c>
      <c r="F5" s="27" t="s">
        <v>42</v>
      </c>
      <c r="G5" s="27">
        <v>5060016</v>
      </c>
      <c r="H5" s="27">
        <v>141</v>
      </c>
      <c r="I5" s="27">
        <v>5</v>
      </c>
      <c r="J5" s="27" t="s">
        <v>70</v>
      </c>
      <c r="K5" s="27">
        <v>400</v>
      </c>
      <c r="L5" s="27">
        <v>1</v>
      </c>
      <c r="M5" s="43">
        <v>75</v>
      </c>
      <c r="N5" s="27">
        <v>1987</v>
      </c>
      <c r="O5" s="26">
        <f t="shared" ref="O5:O67" si="4">K5*80/100-K5*M5/100</f>
        <v>20</v>
      </c>
      <c r="P5" s="27"/>
      <c r="Q5" s="49" t="e">
        <f>#REF!*4</f>
        <v>#REF!</v>
      </c>
      <c r="R5" s="49">
        <f t="shared" si="1"/>
        <v>692</v>
      </c>
      <c r="S5" s="49" t="e">
        <f t="shared" si="2"/>
        <v>#REF!</v>
      </c>
      <c r="T5" s="37"/>
      <c r="U5" s="37"/>
      <c r="V5" s="37"/>
      <c r="W5" s="37"/>
      <c r="X5" s="39">
        <f t="shared" si="3"/>
        <v>292</v>
      </c>
      <c r="Y5" s="40">
        <f>X5*100/K5</f>
        <v>73</v>
      </c>
    </row>
    <row r="6" spans="2:25" ht="17.100000000000001" customHeight="1">
      <c r="B6" s="26">
        <f t="shared" si="0"/>
        <v>4</v>
      </c>
      <c r="C6" s="26" t="s">
        <v>19</v>
      </c>
      <c r="D6" s="27" t="s">
        <v>73</v>
      </c>
      <c r="E6" s="31" t="s">
        <v>160</v>
      </c>
      <c r="F6" s="27" t="s">
        <v>39</v>
      </c>
      <c r="G6" s="27">
        <v>5060015</v>
      </c>
      <c r="H6" s="27">
        <v>151</v>
      </c>
      <c r="I6" s="27">
        <v>38</v>
      </c>
      <c r="J6" s="27" t="s">
        <v>70</v>
      </c>
      <c r="K6" s="26">
        <v>630</v>
      </c>
      <c r="L6" s="26">
        <v>1</v>
      </c>
      <c r="M6" s="42">
        <v>65</v>
      </c>
      <c r="N6" s="26">
        <v>1976</v>
      </c>
      <c r="O6" s="26">
        <f t="shared" si="4"/>
        <v>94.5</v>
      </c>
      <c r="P6" s="27"/>
      <c r="Q6" s="49" t="e">
        <f>#REF!*4</f>
        <v>#REF!</v>
      </c>
      <c r="R6" s="49">
        <f t="shared" si="1"/>
        <v>1089.9000000000001</v>
      </c>
      <c r="S6" s="49" t="e">
        <f t="shared" si="2"/>
        <v>#REF!</v>
      </c>
      <c r="T6" s="37"/>
      <c r="U6" s="37"/>
      <c r="V6" s="37"/>
      <c r="W6" s="37"/>
      <c r="X6" s="39">
        <f t="shared" si="3"/>
        <v>378</v>
      </c>
      <c r="Y6" s="40">
        <f>X6*100/K6</f>
        <v>60</v>
      </c>
    </row>
    <row r="7" spans="2:25" ht="17.100000000000001" customHeight="1">
      <c r="B7" s="26">
        <f t="shared" si="0"/>
        <v>5</v>
      </c>
      <c r="C7" s="26" t="s">
        <v>19</v>
      </c>
      <c r="D7" s="27" t="s">
        <v>73</v>
      </c>
      <c r="E7" s="31" t="s">
        <v>142</v>
      </c>
      <c r="F7" s="27" t="s">
        <v>42</v>
      </c>
      <c r="G7" s="27">
        <v>5060012</v>
      </c>
      <c r="H7" s="27">
        <v>182</v>
      </c>
      <c r="I7" s="27">
        <v>68</v>
      </c>
      <c r="J7" s="27" t="s">
        <v>70</v>
      </c>
      <c r="K7" s="26">
        <v>630</v>
      </c>
      <c r="L7" s="26">
        <v>1</v>
      </c>
      <c r="M7" s="42">
        <v>80</v>
      </c>
      <c r="N7" s="26">
        <v>1978</v>
      </c>
      <c r="O7" s="26">
        <f t="shared" si="4"/>
        <v>0</v>
      </c>
      <c r="P7" s="27"/>
      <c r="Q7" s="49" t="e">
        <f>#REF!*4</f>
        <v>#REF!</v>
      </c>
      <c r="R7" s="49">
        <f t="shared" si="1"/>
        <v>1089.9000000000001</v>
      </c>
      <c r="S7" s="49" t="e">
        <f t="shared" si="2"/>
        <v>#REF!</v>
      </c>
      <c r="T7" s="37"/>
      <c r="U7" s="37"/>
      <c r="V7" s="37"/>
      <c r="W7" s="37"/>
      <c r="X7" s="39">
        <f t="shared" si="3"/>
        <v>500</v>
      </c>
      <c r="Y7" s="40">
        <f>X7*100/K7</f>
        <v>79.365079365079367</v>
      </c>
    </row>
    <row r="8" spans="2:25" ht="17.100000000000001" customHeight="1">
      <c r="B8" s="26">
        <f t="shared" si="0"/>
        <v>6</v>
      </c>
      <c r="C8" s="26" t="s">
        <v>19</v>
      </c>
      <c r="D8" s="27" t="s">
        <v>73</v>
      </c>
      <c r="E8" s="31" t="s">
        <v>161</v>
      </c>
      <c r="F8" s="26" t="s">
        <v>39</v>
      </c>
      <c r="G8" s="27">
        <v>5060083</v>
      </c>
      <c r="H8" s="27">
        <v>123</v>
      </c>
      <c r="I8" s="27">
        <v>4</v>
      </c>
      <c r="J8" s="27" t="s">
        <v>70</v>
      </c>
      <c r="K8" s="26">
        <v>630</v>
      </c>
      <c r="L8" s="26">
        <v>1</v>
      </c>
      <c r="M8" s="42">
        <v>62</v>
      </c>
      <c r="N8" s="26" t="s">
        <v>118</v>
      </c>
      <c r="O8" s="26">
        <f t="shared" si="4"/>
        <v>113.39999999999998</v>
      </c>
      <c r="P8" s="27"/>
      <c r="Q8" s="49" t="e">
        <f>#REF!*4</f>
        <v>#REF!</v>
      </c>
      <c r="R8" s="49">
        <f t="shared" si="1"/>
        <v>1089.9000000000001</v>
      </c>
      <c r="S8" s="49" t="e">
        <f t="shared" si="2"/>
        <v>#REF!</v>
      </c>
      <c r="T8" s="37"/>
      <c r="U8" s="37"/>
      <c r="V8" s="37"/>
      <c r="W8" s="37"/>
      <c r="X8" s="39">
        <f t="shared" si="3"/>
        <v>254</v>
      </c>
      <c r="Y8" s="40">
        <f>X8*100/K8</f>
        <v>40.317460317460316</v>
      </c>
    </row>
    <row r="9" spans="2:25" ht="17.100000000000001" customHeight="1">
      <c r="B9" s="26">
        <f t="shared" si="0"/>
        <v>7</v>
      </c>
      <c r="C9" s="26" t="s">
        <v>19</v>
      </c>
      <c r="D9" s="27" t="s">
        <v>73</v>
      </c>
      <c r="E9" s="31" t="s">
        <v>68</v>
      </c>
      <c r="F9" s="26" t="s">
        <v>39</v>
      </c>
      <c r="G9" s="27">
        <v>5063056</v>
      </c>
      <c r="H9" s="27">
        <v>158</v>
      </c>
      <c r="I9" s="27">
        <v>12</v>
      </c>
      <c r="J9" s="27" t="s">
        <v>70</v>
      </c>
      <c r="K9" s="26">
        <v>1000</v>
      </c>
      <c r="L9" s="26">
        <v>1</v>
      </c>
      <c r="M9" s="42">
        <v>66</v>
      </c>
      <c r="N9" s="26" t="s">
        <v>117</v>
      </c>
      <c r="O9" s="26">
        <f t="shared" si="4"/>
        <v>140</v>
      </c>
      <c r="P9" s="27"/>
      <c r="Q9" s="49" t="e">
        <f>#REF!*4</f>
        <v>#REF!</v>
      </c>
      <c r="R9" s="49">
        <f t="shared" si="1"/>
        <v>1730</v>
      </c>
      <c r="S9" s="49" t="e">
        <f t="shared" si="2"/>
        <v>#REF!</v>
      </c>
      <c r="T9" s="37"/>
      <c r="U9" s="37"/>
      <c r="V9" s="37"/>
      <c r="W9" s="37"/>
      <c r="X9" s="39">
        <f t="shared" si="3"/>
        <v>340</v>
      </c>
      <c r="Y9" s="40">
        <f>X9*100/K9</f>
        <v>34</v>
      </c>
    </row>
    <row r="10" spans="2:25" ht="17.100000000000001" customHeight="1">
      <c r="B10" s="26">
        <f t="shared" si="0"/>
        <v>8</v>
      </c>
      <c r="C10" s="26" t="s">
        <v>19</v>
      </c>
      <c r="D10" s="27" t="s">
        <v>73</v>
      </c>
      <c r="E10" s="31" t="s">
        <v>69</v>
      </c>
      <c r="F10" s="26" t="s">
        <v>39</v>
      </c>
      <c r="G10" s="27">
        <v>5060152</v>
      </c>
      <c r="H10" s="27">
        <v>57</v>
      </c>
      <c r="I10" s="27">
        <v>7</v>
      </c>
      <c r="J10" s="27" t="s">
        <v>70</v>
      </c>
      <c r="K10" s="26">
        <v>250</v>
      </c>
      <c r="L10" s="26">
        <v>1</v>
      </c>
      <c r="M10" s="42">
        <v>62</v>
      </c>
      <c r="N10" s="26">
        <v>1973</v>
      </c>
      <c r="O10" s="26">
        <f t="shared" si="4"/>
        <v>45</v>
      </c>
      <c r="P10" s="27"/>
      <c r="Q10" s="49" t="e">
        <f>#REF!*4</f>
        <v>#REF!</v>
      </c>
      <c r="R10" s="49">
        <f t="shared" si="1"/>
        <v>432.5</v>
      </c>
      <c r="S10" s="49" t="e">
        <f t="shared" si="2"/>
        <v>#REF!</v>
      </c>
      <c r="T10" s="37"/>
      <c r="U10" s="37"/>
      <c r="V10" s="37"/>
      <c r="W10" s="37"/>
      <c r="X10" s="39">
        <f t="shared" si="3"/>
        <v>128</v>
      </c>
      <c r="Y10" s="40">
        <f>X10*100/K10</f>
        <v>51.2</v>
      </c>
    </row>
    <row r="11" spans="2:25" ht="17.100000000000001" customHeight="1">
      <c r="B11" s="26">
        <f t="shared" si="0"/>
        <v>9</v>
      </c>
      <c r="C11" s="26" t="s">
        <v>72</v>
      </c>
      <c r="D11" s="27" t="s">
        <v>73</v>
      </c>
      <c r="E11" s="31" t="s">
        <v>146</v>
      </c>
      <c r="F11" s="26" t="s">
        <v>40</v>
      </c>
      <c r="G11" s="27">
        <v>5060004</v>
      </c>
      <c r="H11" s="27">
        <v>155</v>
      </c>
      <c r="I11" s="27">
        <v>3</v>
      </c>
      <c r="J11" s="27" t="s">
        <v>70</v>
      </c>
      <c r="K11" s="26">
        <v>400</v>
      </c>
      <c r="L11" s="26">
        <v>1</v>
      </c>
      <c r="M11" s="42">
        <v>79</v>
      </c>
      <c r="N11" s="26" t="s">
        <v>117</v>
      </c>
      <c r="O11" s="26">
        <f>K11*80/100-K11*M11/100</f>
        <v>4</v>
      </c>
      <c r="P11" s="27"/>
      <c r="Q11" s="49" t="e">
        <f>#REF!*4</f>
        <v>#REF!</v>
      </c>
      <c r="R11" s="49">
        <f t="shared" si="1"/>
        <v>692</v>
      </c>
      <c r="S11" s="49" t="e">
        <f t="shared" si="2"/>
        <v>#REF!</v>
      </c>
      <c r="T11" s="37"/>
      <c r="U11" s="37"/>
      <c r="V11" s="37"/>
      <c r="W11" s="37"/>
      <c r="X11" s="39">
        <f t="shared" si="3"/>
        <v>316</v>
      </c>
      <c r="Y11" s="40">
        <f>X11*100/K11</f>
        <v>79</v>
      </c>
    </row>
    <row r="12" spans="2:25" ht="17.100000000000001" customHeight="1">
      <c r="B12" s="26">
        <f t="shared" si="0"/>
        <v>10</v>
      </c>
      <c r="C12" s="26" t="s">
        <v>72</v>
      </c>
      <c r="D12" s="27" t="s">
        <v>73</v>
      </c>
      <c r="E12" s="31" t="s">
        <v>141</v>
      </c>
      <c r="F12" s="26" t="s">
        <v>40</v>
      </c>
      <c r="G12" s="27">
        <v>5060002</v>
      </c>
      <c r="H12" s="27">
        <v>255</v>
      </c>
      <c r="I12" s="27">
        <v>45</v>
      </c>
      <c r="J12" s="27" t="s">
        <v>70</v>
      </c>
      <c r="K12" s="26">
        <v>630</v>
      </c>
      <c r="L12" s="26">
        <v>1</v>
      </c>
      <c r="M12" s="42">
        <v>92</v>
      </c>
      <c r="N12" s="26" t="s">
        <v>162</v>
      </c>
      <c r="O12" s="26">
        <v>0</v>
      </c>
      <c r="P12" s="27"/>
      <c r="Q12" s="49" t="e">
        <f>#REF!*4</f>
        <v>#REF!</v>
      </c>
      <c r="R12" s="49">
        <f t="shared" si="1"/>
        <v>1089.9000000000001</v>
      </c>
      <c r="S12" s="49" t="e">
        <f t="shared" si="2"/>
        <v>#REF!</v>
      </c>
      <c r="T12" s="37"/>
      <c r="U12" s="37"/>
      <c r="V12" s="37"/>
      <c r="W12" s="37"/>
      <c r="X12" s="39">
        <f>(H12+I12)*2</f>
        <v>600</v>
      </c>
      <c r="Y12" s="40">
        <f>X12*100/K12</f>
        <v>95.238095238095241</v>
      </c>
    </row>
    <row r="13" spans="2:25" ht="17.100000000000001" customHeight="1">
      <c r="B13" s="26">
        <f t="shared" si="0"/>
        <v>11</v>
      </c>
      <c r="C13" s="26" t="s">
        <v>72</v>
      </c>
      <c r="D13" s="27" t="s">
        <v>73</v>
      </c>
      <c r="E13" s="31" t="s">
        <v>143</v>
      </c>
      <c r="F13" s="26" t="s">
        <v>40</v>
      </c>
      <c r="G13" s="27">
        <v>5060001</v>
      </c>
      <c r="H13" s="27">
        <v>33</v>
      </c>
      <c r="I13" s="27">
        <v>11</v>
      </c>
      <c r="J13" s="27" t="s">
        <v>70</v>
      </c>
      <c r="K13" s="26">
        <v>250</v>
      </c>
      <c r="L13" s="26">
        <v>1</v>
      </c>
      <c r="M13" s="42">
        <v>66</v>
      </c>
      <c r="N13" s="26" t="s">
        <v>109</v>
      </c>
      <c r="O13" s="26">
        <f t="shared" si="4"/>
        <v>35</v>
      </c>
      <c r="P13" s="27"/>
      <c r="Q13" s="49" t="e">
        <f>#REF!*4</f>
        <v>#REF!</v>
      </c>
      <c r="R13" s="49">
        <f t="shared" si="1"/>
        <v>432.5</v>
      </c>
      <c r="S13" s="49" t="e">
        <f t="shared" si="2"/>
        <v>#REF!</v>
      </c>
      <c r="T13" s="37"/>
      <c r="U13" s="37"/>
      <c r="V13" s="37"/>
      <c r="W13" s="37"/>
      <c r="X13" s="39">
        <f t="shared" si="3"/>
        <v>88</v>
      </c>
      <c r="Y13" s="40">
        <f>X13*100/K13</f>
        <v>35.200000000000003</v>
      </c>
    </row>
    <row r="14" spans="2:25" ht="17.100000000000001" customHeight="1">
      <c r="B14" s="26">
        <f t="shared" si="0"/>
        <v>12</v>
      </c>
      <c r="C14" s="26" t="s">
        <v>72</v>
      </c>
      <c r="D14" s="27" t="s">
        <v>73</v>
      </c>
      <c r="E14" s="31" t="s">
        <v>143</v>
      </c>
      <c r="F14" s="26" t="s">
        <v>40</v>
      </c>
      <c r="G14" s="27">
        <v>5063003</v>
      </c>
      <c r="H14" s="27">
        <v>74</v>
      </c>
      <c r="I14" s="27">
        <v>4</v>
      </c>
      <c r="J14" s="27" t="s">
        <v>70</v>
      </c>
      <c r="K14" s="26">
        <v>400</v>
      </c>
      <c r="L14" s="26">
        <v>1</v>
      </c>
      <c r="M14" s="42">
        <v>66</v>
      </c>
      <c r="N14" s="26" t="s">
        <v>133</v>
      </c>
      <c r="O14" s="26">
        <f t="shared" si="4"/>
        <v>56</v>
      </c>
      <c r="P14" s="27"/>
      <c r="Q14" s="49" t="e">
        <f>#REF!*4</f>
        <v>#REF!</v>
      </c>
      <c r="R14" s="49">
        <f t="shared" si="1"/>
        <v>692</v>
      </c>
      <c r="S14" s="49" t="e">
        <f t="shared" si="2"/>
        <v>#REF!</v>
      </c>
      <c r="T14" s="37"/>
      <c r="U14" s="37"/>
      <c r="V14" s="37"/>
      <c r="W14" s="37"/>
      <c r="X14" s="39">
        <f t="shared" si="3"/>
        <v>156</v>
      </c>
      <c r="Y14" s="40">
        <f>X14*100/K14</f>
        <v>39</v>
      </c>
    </row>
    <row r="15" spans="2:25" ht="17.100000000000001" customHeight="1">
      <c r="B15" s="26">
        <f t="shared" si="0"/>
        <v>13</v>
      </c>
      <c r="C15" s="26" t="s">
        <v>72</v>
      </c>
      <c r="D15" s="27" t="s">
        <v>73</v>
      </c>
      <c r="E15" s="31" t="s">
        <v>147</v>
      </c>
      <c r="F15" s="26" t="s">
        <v>40</v>
      </c>
      <c r="G15" s="27">
        <v>5060017</v>
      </c>
      <c r="H15" s="27">
        <v>115</v>
      </c>
      <c r="I15" s="27">
        <v>2</v>
      </c>
      <c r="J15" s="27" t="s">
        <v>70</v>
      </c>
      <c r="K15" s="26">
        <v>630</v>
      </c>
      <c r="L15" s="26">
        <v>1</v>
      </c>
      <c r="M15" s="42">
        <v>67</v>
      </c>
      <c r="N15" s="26" t="s">
        <v>122</v>
      </c>
      <c r="O15" s="26">
        <f t="shared" si="4"/>
        <v>81.899999999999977</v>
      </c>
      <c r="P15" s="27"/>
      <c r="Q15" s="49" t="e">
        <f>#REF!*4</f>
        <v>#REF!</v>
      </c>
      <c r="R15" s="49">
        <f t="shared" si="1"/>
        <v>1089.9000000000001</v>
      </c>
      <c r="S15" s="49" t="e">
        <f t="shared" si="2"/>
        <v>#REF!</v>
      </c>
      <c r="T15" s="37"/>
      <c r="U15" s="37"/>
      <c r="V15" s="37"/>
      <c r="W15" s="37"/>
      <c r="X15" s="39">
        <f t="shared" si="3"/>
        <v>234</v>
      </c>
      <c r="Y15" s="40">
        <f>X15*100/K15</f>
        <v>37.142857142857146</v>
      </c>
    </row>
    <row r="16" spans="2:25" ht="17.100000000000001" customHeight="1">
      <c r="B16" s="26">
        <f t="shared" si="0"/>
        <v>14</v>
      </c>
      <c r="C16" s="26" t="s">
        <v>72</v>
      </c>
      <c r="D16" s="27" t="s">
        <v>73</v>
      </c>
      <c r="E16" s="31" t="s">
        <v>147</v>
      </c>
      <c r="F16" s="26" t="s">
        <v>40</v>
      </c>
      <c r="G16" s="27">
        <v>5063013</v>
      </c>
      <c r="H16" s="27">
        <v>28</v>
      </c>
      <c r="I16" s="27">
        <v>27</v>
      </c>
      <c r="J16" s="27" t="s">
        <v>70</v>
      </c>
      <c r="K16" s="26">
        <v>160</v>
      </c>
      <c r="L16" s="26">
        <v>1</v>
      </c>
      <c r="M16" s="42">
        <v>70</v>
      </c>
      <c r="N16" s="26" t="s">
        <v>129</v>
      </c>
      <c r="O16" s="26">
        <f t="shared" si="4"/>
        <v>16</v>
      </c>
      <c r="P16" s="27"/>
      <c r="Q16" s="49" t="e">
        <f>#REF!*4</f>
        <v>#REF!</v>
      </c>
      <c r="R16" s="49">
        <f t="shared" si="1"/>
        <v>276.8</v>
      </c>
      <c r="S16" s="49" t="e">
        <f t="shared" si="2"/>
        <v>#REF!</v>
      </c>
      <c r="T16" s="37"/>
      <c r="U16" s="37"/>
      <c r="V16" s="37"/>
      <c r="W16" s="37"/>
      <c r="X16" s="39">
        <f t="shared" si="3"/>
        <v>110</v>
      </c>
      <c r="Y16" s="40">
        <f>X16*100/K16</f>
        <v>68.75</v>
      </c>
    </row>
    <row r="17" spans="2:25" ht="17.100000000000001" customHeight="1">
      <c r="B17" s="26">
        <f t="shared" si="0"/>
        <v>15</v>
      </c>
      <c r="C17" s="26" t="s">
        <v>72</v>
      </c>
      <c r="D17" s="27" t="s">
        <v>73</v>
      </c>
      <c r="E17" s="31" t="s">
        <v>147</v>
      </c>
      <c r="F17" s="27" t="s">
        <v>42</v>
      </c>
      <c r="G17" s="27">
        <v>5060014</v>
      </c>
      <c r="H17" s="27">
        <v>29</v>
      </c>
      <c r="I17" s="27">
        <v>24</v>
      </c>
      <c r="J17" s="27" t="s">
        <v>70</v>
      </c>
      <c r="K17" s="26">
        <v>400</v>
      </c>
      <c r="L17" s="26">
        <v>1</v>
      </c>
      <c r="M17" s="42">
        <v>65</v>
      </c>
      <c r="N17" s="26">
        <v>1983</v>
      </c>
      <c r="O17" s="26">
        <f t="shared" si="4"/>
        <v>60</v>
      </c>
      <c r="P17" s="27"/>
      <c r="Q17" s="49" t="e">
        <f>#REF!*4</f>
        <v>#REF!</v>
      </c>
      <c r="R17" s="49">
        <f t="shared" si="1"/>
        <v>692</v>
      </c>
      <c r="S17" s="49" t="e">
        <f t="shared" si="2"/>
        <v>#REF!</v>
      </c>
      <c r="T17" s="37"/>
      <c r="U17" s="37"/>
      <c r="V17" s="37"/>
      <c r="W17" s="37"/>
      <c r="X17" s="39">
        <f t="shared" si="3"/>
        <v>106</v>
      </c>
      <c r="Y17" s="40">
        <f>X17*100/K17</f>
        <v>26.5</v>
      </c>
    </row>
    <row r="18" spans="2:25" s="30" customFormat="1" ht="17.25" customHeight="1">
      <c r="B18" s="26">
        <f t="shared" ref="B18:B21" si="5">1+B17</f>
        <v>16</v>
      </c>
      <c r="C18" s="27" t="s">
        <v>72</v>
      </c>
      <c r="D18" s="27" t="s">
        <v>73</v>
      </c>
      <c r="E18" s="31" t="s">
        <v>148</v>
      </c>
      <c r="F18" s="27" t="s">
        <v>42</v>
      </c>
      <c r="G18" s="27">
        <v>5060011</v>
      </c>
      <c r="H18" s="27">
        <v>119</v>
      </c>
      <c r="I18" s="27">
        <v>3</v>
      </c>
      <c r="J18" s="27" t="s">
        <v>70</v>
      </c>
      <c r="K18" s="27">
        <v>630</v>
      </c>
      <c r="L18" s="27">
        <v>1</v>
      </c>
      <c r="M18" s="43">
        <v>67</v>
      </c>
      <c r="N18" s="27">
        <v>1985</v>
      </c>
      <c r="O18" s="26">
        <f t="shared" si="4"/>
        <v>81.899999999999977</v>
      </c>
      <c r="P18" s="27"/>
      <c r="Q18" s="49" t="e">
        <f>#REF!*4</f>
        <v>#REF!</v>
      </c>
      <c r="R18" s="49">
        <f t="shared" si="1"/>
        <v>1089.9000000000001</v>
      </c>
      <c r="S18" s="49" t="e">
        <f t="shared" si="2"/>
        <v>#REF!</v>
      </c>
      <c r="T18" s="37"/>
      <c r="U18" s="37"/>
      <c r="V18" s="37"/>
      <c r="W18" s="37"/>
      <c r="X18" s="39">
        <f t="shared" si="3"/>
        <v>244</v>
      </c>
      <c r="Y18" s="40">
        <f>X18*100/K18</f>
        <v>38.730158730158728</v>
      </c>
    </row>
    <row r="19" spans="2:25" ht="17.100000000000001" customHeight="1">
      <c r="B19" s="26">
        <f t="shared" si="5"/>
        <v>17</v>
      </c>
      <c r="C19" s="26" t="s">
        <v>72</v>
      </c>
      <c r="D19" s="27" t="s">
        <v>73</v>
      </c>
      <c r="E19" s="31" t="s">
        <v>149</v>
      </c>
      <c r="F19" s="26" t="s">
        <v>40</v>
      </c>
      <c r="G19" s="27">
        <v>5060010</v>
      </c>
      <c r="H19" s="27">
        <v>51</v>
      </c>
      <c r="I19" s="27">
        <v>3</v>
      </c>
      <c r="J19" s="27" t="s">
        <v>70</v>
      </c>
      <c r="K19" s="26">
        <v>160</v>
      </c>
      <c r="L19" s="26">
        <v>1</v>
      </c>
      <c r="M19" s="42">
        <v>68</v>
      </c>
      <c r="N19" s="26" t="s">
        <v>122</v>
      </c>
      <c r="O19" s="26">
        <f t="shared" si="4"/>
        <v>19.200000000000003</v>
      </c>
      <c r="P19" s="27"/>
      <c r="Q19" s="49" t="e">
        <f>#REF!*4</f>
        <v>#REF!</v>
      </c>
      <c r="R19" s="49">
        <f t="shared" si="1"/>
        <v>276.8</v>
      </c>
      <c r="S19" s="49" t="e">
        <f t="shared" si="2"/>
        <v>#REF!</v>
      </c>
      <c r="T19" s="37"/>
      <c r="U19" s="37"/>
      <c r="V19" s="37"/>
      <c r="W19" s="37"/>
      <c r="X19" s="39">
        <f t="shared" si="3"/>
        <v>108</v>
      </c>
      <c r="Y19" s="40">
        <f>X19*100/K19</f>
        <v>67.5</v>
      </c>
    </row>
    <row r="20" spans="2:25" ht="17.100000000000001" customHeight="1">
      <c r="B20" s="26">
        <f t="shared" si="5"/>
        <v>18</v>
      </c>
      <c r="C20" s="26" t="s">
        <v>72</v>
      </c>
      <c r="D20" s="27" t="s">
        <v>73</v>
      </c>
      <c r="E20" s="31" t="s">
        <v>76</v>
      </c>
      <c r="F20" s="26" t="s">
        <v>40</v>
      </c>
      <c r="G20" s="27">
        <v>5060053</v>
      </c>
      <c r="H20" s="27">
        <v>70</v>
      </c>
      <c r="I20" s="27">
        <v>3</v>
      </c>
      <c r="J20" s="27" t="s">
        <v>70</v>
      </c>
      <c r="K20" s="26">
        <v>250</v>
      </c>
      <c r="L20" s="26">
        <v>1</v>
      </c>
      <c r="M20" s="42">
        <v>65</v>
      </c>
      <c r="N20" s="26" t="s">
        <v>134</v>
      </c>
      <c r="O20" s="26">
        <f t="shared" si="4"/>
        <v>37.5</v>
      </c>
      <c r="P20" s="27"/>
      <c r="Q20" s="49" t="e">
        <f>#REF!*4</f>
        <v>#REF!</v>
      </c>
      <c r="R20" s="49">
        <f t="shared" si="1"/>
        <v>432.5</v>
      </c>
      <c r="S20" s="49" t="e">
        <f t="shared" si="2"/>
        <v>#REF!</v>
      </c>
      <c r="T20" s="37"/>
      <c r="U20" s="37"/>
      <c r="V20" s="37"/>
      <c r="W20" s="37"/>
      <c r="X20" s="39">
        <f t="shared" si="3"/>
        <v>146</v>
      </c>
      <c r="Y20" s="40">
        <f>X20*100/K20</f>
        <v>58.4</v>
      </c>
    </row>
    <row r="21" spans="2:25" ht="17.100000000000001" customHeight="1">
      <c r="B21" s="26">
        <f t="shared" si="5"/>
        <v>19</v>
      </c>
      <c r="C21" s="26" t="s">
        <v>72</v>
      </c>
      <c r="D21" s="27" t="s">
        <v>73</v>
      </c>
      <c r="E21" s="31" t="s">
        <v>77</v>
      </c>
      <c r="F21" s="26" t="s">
        <v>40</v>
      </c>
      <c r="G21" s="27">
        <v>5060054</v>
      </c>
      <c r="H21" s="27">
        <v>75</v>
      </c>
      <c r="I21" s="27">
        <v>0</v>
      </c>
      <c r="J21" s="27" t="s">
        <v>70</v>
      </c>
      <c r="K21" s="26">
        <v>160</v>
      </c>
      <c r="L21" s="26">
        <v>1</v>
      </c>
      <c r="M21" s="42">
        <v>86</v>
      </c>
      <c r="N21" s="26" t="s">
        <v>128</v>
      </c>
      <c r="O21" s="26">
        <v>0</v>
      </c>
      <c r="P21" s="27"/>
      <c r="Q21" s="49" t="e">
        <f>#REF!*4</f>
        <v>#REF!</v>
      </c>
      <c r="R21" s="49">
        <f t="shared" si="1"/>
        <v>276.8</v>
      </c>
      <c r="S21" s="49" t="e">
        <f t="shared" si="2"/>
        <v>#REF!</v>
      </c>
      <c r="T21" s="37"/>
      <c r="U21" s="37"/>
      <c r="V21" s="37"/>
      <c r="W21" s="37"/>
      <c r="X21" s="39">
        <f t="shared" si="3"/>
        <v>150</v>
      </c>
      <c r="Y21" s="40">
        <f>X21*100/K21</f>
        <v>93.75</v>
      </c>
    </row>
    <row r="22" spans="2:25" ht="17.100000000000001" customHeight="1">
      <c r="B22" s="26">
        <f t="shared" ref="B22" si="6">1+B21</f>
        <v>20</v>
      </c>
      <c r="C22" s="26" t="s">
        <v>72</v>
      </c>
      <c r="D22" s="27" t="s">
        <v>73</v>
      </c>
      <c r="E22" s="31" t="s">
        <v>78</v>
      </c>
      <c r="F22" s="27" t="s">
        <v>39</v>
      </c>
      <c r="G22" s="27">
        <v>5060055</v>
      </c>
      <c r="H22" s="27">
        <v>17</v>
      </c>
      <c r="I22" s="27">
        <v>0</v>
      </c>
      <c r="J22" s="27" t="s">
        <v>70</v>
      </c>
      <c r="K22" s="26">
        <v>160</v>
      </c>
      <c r="L22" s="26">
        <v>1</v>
      </c>
      <c r="M22" s="42">
        <v>65</v>
      </c>
      <c r="N22" s="26">
        <v>2013</v>
      </c>
      <c r="O22" s="26">
        <f t="shared" si="4"/>
        <v>24</v>
      </c>
      <c r="P22" s="27"/>
      <c r="Q22" s="49" t="e">
        <f>#REF!*4</f>
        <v>#REF!</v>
      </c>
      <c r="R22" s="49">
        <f t="shared" si="1"/>
        <v>276.8</v>
      </c>
      <c r="S22" s="49" t="e">
        <f t="shared" si="2"/>
        <v>#REF!</v>
      </c>
      <c r="T22" s="37"/>
      <c r="U22" s="37"/>
      <c r="V22" s="37"/>
      <c r="W22" s="37"/>
      <c r="X22" s="39">
        <f t="shared" si="3"/>
        <v>34</v>
      </c>
      <c r="Y22" s="40">
        <f>X22*100/K22</f>
        <v>21.25</v>
      </c>
    </row>
    <row r="23" spans="2:25" ht="17.100000000000001" customHeight="1">
      <c r="B23" s="26">
        <f t="shared" ref="B23" si="7">1+B22</f>
        <v>21</v>
      </c>
      <c r="C23" s="26" t="s">
        <v>72</v>
      </c>
      <c r="D23" s="27" t="s">
        <v>73</v>
      </c>
      <c r="E23" s="31" t="s">
        <v>78</v>
      </c>
      <c r="F23" s="26" t="s">
        <v>40</v>
      </c>
      <c r="G23" s="27">
        <v>5060058</v>
      </c>
      <c r="H23" s="27">
        <v>35</v>
      </c>
      <c r="I23" s="27">
        <v>0</v>
      </c>
      <c r="J23" s="27" t="s">
        <v>70</v>
      </c>
      <c r="K23" s="26">
        <v>250</v>
      </c>
      <c r="L23" s="26">
        <v>1</v>
      </c>
      <c r="M23" s="42">
        <v>66</v>
      </c>
      <c r="N23" s="26" t="s">
        <v>163</v>
      </c>
      <c r="O23" s="26">
        <f t="shared" si="4"/>
        <v>35</v>
      </c>
      <c r="P23" s="27"/>
      <c r="Q23" s="49" t="e">
        <f>#REF!*4</f>
        <v>#REF!</v>
      </c>
      <c r="R23" s="49">
        <f t="shared" si="1"/>
        <v>432.5</v>
      </c>
      <c r="S23" s="49" t="e">
        <f t="shared" si="2"/>
        <v>#REF!</v>
      </c>
      <c r="T23" s="37"/>
      <c r="U23" s="37"/>
      <c r="V23" s="37"/>
      <c r="W23" s="37"/>
      <c r="X23" s="39">
        <f t="shared" ref="X23" si="8">(H23+I23)*2</f>
        <v>70</v>
      </c>
      <c r="Y23" s="40">
        <f>X23*100/K23</f>
        <v>28</v>
      </c>
    </row>
    <row r="24" spans="2:25" ht="17.100000000000001" customHeight="1">
      <c r="B24" s="26">
        <f t="shared" ref="B24:B32" si="9">1+B23</f>
        <v>22</v>
      </c>
      <c r="C24" s="26" t="s">
        <v>72</v>
      </c>
      <c r="D24" s="27" t="s">
        <v>73</v>
      </c>
      <c r="E24" s="31" t="s">
        <v>78</v>
      </c>
      <c r="F24" s="26" t="s">
        <v>40</v>
      </c>
      <c r="G24" s="27">
        <v>5060056</v>
      </c>
      <c r="H24" s="27">
        <v>107</v>
      </c>
      <c r="I24" s="27">
        <v>7</v>
      </c>
      <c r="J24" s="27" t="s">
        <v>70</v>
      </c>
      <c r="K24" s="26">
        <v>250</v>
      </c>
      <c r="L24" s="26">
        <v>1</v>
      </c>
      <c r="M24" s="42">
        <v>86</v>
      </c>
      <c r="N24" s="26" t="s">
        <v>135</v>
      </c>
      <c r="O24" s="26">
        <v>0</v>
      </c>
      <c r="P24" s="27"/>
      <c r="Q24" s="49" t="e">
        <f>#REF!*4</f>
        <v>#REF!</v>
      </c>
      <c r="R24" s="49">
        <f t="shared" si="1"/>
        <v>432.5</v>
      </c>
      <c r="S24" s="49" t="e">
        <f t="shared" si="2"/>
        <v>#REF!</v>
      </c>
      <c r="T24" s="37"/>
      <c r="U24" s="37"/>
      <c r="V24" s="37"/>
      <c r="W24" s="37"/>
      <c r="X24" s="39">
        <f t="shared" si="3"/>
        <v>228</v>
      </c>
      <c r="Y24" s="40">
        <f>X24*100/K24</f>
        <v>91.2</v>
      </c>
    </row>
    <row r="25" spans="2:25" ht="17.100000000000001" customHeight="1">
      <c r="B25" s="26">
        <f t="shared" si="9"/>
        <v>23</v>
      </c>
      <c r="C25" s="26" t="s">
        <v>72</v>
      </c>
      <c r="D25" s="27" t="s">
        <v>73</v>
      </c>
      <c r="E25" s="31" t="s">
        <v>78</v>
      </c>
      <c r="F25" s="26" t="s">
        <v>39</v>
      </c>
      <c r="G25" s="27">
        <v>5063050</v>
      </c>
      <c r="H25" s="27">
        <v>17</v>
      </c>
      <c r="I25" s="27">
        <v>2</v>
      </c>
      <c r="J25" s="27" t="s">
        <v>70</v>
      </c>
      <c r="K25" s="26">
        <v>100</v>
      </c>
      <c r="L25" s="26">
        <v>1</v>
      </c>
      <c r="M25" s="42">
        <v>65</v>
      </c>
      <c r="N25" s="26" t="s">
        <v>119</v>
      </c>
      <c r="O25" s="26">
        <f t="shared" si="4"/>
        <v>15</v>
      </c>
      <c r="P25" s="27"/>
      <c r="Q25" s="49" t="e">
        <f>#REF!*4</f>
        <v>#REF!</v>
      </c>
      <c r="R25" s="49">
        <f t="shared" si="1"/>
        <v>173</v>
      </c>
      <c r="S25" s="49" t="e">
        <f t="shared" si="2"/>
        <v>#REF!</v>
      </c>
      <c r="T25" s="37"/>
      <c r="U25" s="37"/>
      <c r="V25" s="37"/>
      <c r="W25" s="37"/>
      <c r="X25" s="39">
        <f t="shared" si="3"/>
        <v>38</v>
      </c>
      <c r="Y25" s="40">
        <f>X25*100/K25</f>
        <v>38</v>
      </c>
    </row>
    <row r="26" spans="2:25" ht="17.100000000000001" customHeight="1">
      <c r="B26" s="26">
        <f t="shared" si="9"/>
        <v>24</v>
      </c>
      <c r="C26" s="26" t="s">
        <v>72</v>
      </c>
      <c r="D26" s="27" t="s">
        <v>73</v>
      </c>
      <c r="E26" s="31" t="s">
        <v>74</v>
      </c>
      <c r="F26" s="26" t="s">
        <v>39</v>
      </c>
      <c r="G26" s="27">
        <v>5064062</v>
      </c>
      <c r="H26" s="27">
        <v>74</v>
      </c>
      <c r="I26" s="27">
        <v>3</v>
      </c>
      <c r="J26" s="27" t="s">
        <v>70</v>
      </c>
      <c r="K26" s="26">
        <v>315</v>
      </c>
      <c r="L26" s="26">
        <v>1</v>
      </c>
      <c r="M26" s="42">
        <v>67</v>
      </c>
      <c r="N26" s="26">
        <v>1979</v>
      </c>
      <c r="O26" s="47">
        <f t="shared" si="4"/>
        <v>40.949999999999989</v>
      </c>
      <c r="P26" s="27"/>
      <c r="Q26" s="49" t="e">
        <f>#REF!*4</f>
        <v>#REF!</v>
      </c>
      <c r="R26" s="49">
        <f t="shared" si="1"/>
        <v>544.95000000000005</v>
      </c>
      <c r="S26" s="49" t="e">
        <f t="shared" si="2"/>
        <v>#REF!</v>
      </c>
      <c r="T26" s="37"/>
      <c r="U26" s="37"/>
      <c r="V26" s="37"/>
      <c r="W26" s="37"/>
      <c r="X26" s="39">
        <f t="shared" ref="X26" si="10">(H26+I26)*2</f>
        <v>154</v>
      </c>
      <c r="Y26" s="40">
        <f>X26*100/K26</f>
        <v>48.888888888888886</v>
      </c>
    </row>
    <row r="27" spans="2:25" ht="17.100000000000001" customHeight="1">
      <c r="B27" s="26">
        <f t="shared" si="9"/>
        <v>25</v>
      </c>
      <c r="C27" s="26" t="s">
        <v>72</v>
      </c>
      <c r="D27" s="27" t="s">
        <v>67</v>
      </c>
      <c r="E27" s="31" t="s">
        <v>74</v>
      </c>
      <c r="F27" s="26" t="s">
        <v>40</v>
      </c>
      <c r="G27" s="27">
        <v>5060106</v>
      </c>
      <c r="H27" s="52">
        <v>0</v>
      </c>
      <c r="I27" s="27">
        <v>1</v>
      </c>
      <c r="J27" s="27" t="s">
        <v>70</v>
      </c>
      <c r="K27" s="26">
        <v>1000</v>
      </c>
      <c r="L27" s="26">
        <v>1</v>
      </c>
      <c r="M27" s="42">
        <v>65</v>
      </c>
      <c r="N27" s="26">
        <v>2010</v>
      </c>
      <c r="O27" s="26">
        <f t="shared" si="4"/>
        <v>150</v>
      </c>
      <c r="P27" s="27"/>
      <c r="Q27" s="49" t="e">
        <f>#REF!*4</f>
        <v>#REF!</v>
      </c>
      <c r="R27" s="49">
        <f t="shared" si="1"/>
        <v>1730</v>
      </c>
      <c r="S27" s="49" t="e">
        <f t="shared" si="2"/>
        <v>#REF!</v>
      </c>
      <c r="T27" s="37"/>
      <c r="U27" s="37"/>
      <c r="V27" s="37"/>
      <c r="W27" s="37"/>
      <c r="X27" s="39">
        <f>(H27+I27)*2</f>
        <v>2</v>
      </c>
      <c r="Y27" s="40">
        <f>X27*100/K27</f>
        <v>0.2</v>
      </c>
    </row>
    <row r="28" spans="2:25" ht="17.100000000000001" customHeight="1">
      <c r="B28" s="26">
        <f t="shared" si="9"/>
        <v>26</v>
      </c>
      <c r="C28" s="26" t="s">
        <v>72</v>
      </c>
      <c r="D28" s="27" t="s">
        <v>73</v>
      </c>
      <c r="E28" s="31" t="s">
        <v>74</v>
      </c>
      <c r="F28" s="26" t="s">
        <v>40</v>
      </c>
      <c r="G28" s="27">
        <v>5060105</v>
      </c>
      <c r="H28" s="53"/>
      <c r="I28" s="27">
        <v>1</v>
      </c>
      <c r="J28" s="27" t="s">
        <v>70</v>
      </c>
      <c r="K28" s="26">
        <v>400</v>
      </c>
      <c r="L28" s="26">
        <v>1</v>
      </c>
      <c r="M28" s="42">
        <v>65</v>
      </c>
      <c r="N28" s="26">
        <v>2007</v>
      </c>
      <c r="O28" s="26">
        <f t="shared" si="4"/>
        <v>60</v>
      </c>
      <c r="P28" s="27"/>
      <c r="Q28" s="49" t="e">
        <f>#REF!*4</f>
        <v>#REF!</v>
      </c>
      <c r="R28" s="49">
        <f t="shared" si="1"/>
        <v>692</v>
      </c>
      <c r="S28" s="49" t="e">
        <f t="shared" si="2"/>
        <v>#REF!</v>
      </c>
      <c r="T28" s="37"/>
      <c r="U28" s="37"/>
      <c r="V28" s="37"/>
      <c r="W28" s="37"/>
      <c r="X28" s="39">
        <f>(H28+I28)*2</f>
        <v>2</v>
      </c>
      <c r="Y28" s="40">
        <f>X28*100/K28</f>
        <v>0.5</v>
      </c>
    </row>
    <row r="29" spans="2:25" ht="33.75" customHeight="1">
      <c r="B29" s="26">
        <f t="shared" si="9"/>
        <v>27</v>
      </c>
      <c r="C29" s="26" t="s">
        <v>72</v>
      </c>
      <c r="D29" s="27" t="s">
        <v>73</v>
      </c>
      <c r="E29" s="31" t="s">
        <v>74</v>
      </c>
      <c r="F29" s="26" t="s">
        <v>39</v>
      </c>
      <c r="G29" s="27">
        <v>5064076</v>
      </c>
      <c r="H29" s="27">
        <v>31</v>
      </c>
      <c r="I29" s="27">
        <v>1</v>
      </c>
      <c r="J29" s="27" t="s">
        <v>70</v>
      </c>
      <c r="K29" s="26">
        <v>400</v>
      </c>
      <c r="L29" s="26">
        <v>1</v>
      </c>
      <c r="M29" s="42">
        <v>65</v>
      </c>
      <c r="N29" s="26" t="s">
        <v>162</v>
      </c>
      <c r="O29" s="26">
        <f t="shared" si="4"/>
        <v>60</v>
      </c>
      <c r="P29" s="27" t="s">
        <v>154</v>
      </c>
      <c r="Q29" s="49" t="e">
        <f>#REF!*4</f>
        <v>#REF!</v>
      </c>
      <c r="R29" s="49">
        <f t="shared" si="1"/>
        <v>692</v>
      </c>
      <c r="S29" s="49" t="e">
        <f t="shared" si="2"/>
        <v>#REF!</v>
      </c>
      <c r="T29" s="37"/>
      <c r="U29" s="37"/>
      <c r="V29" s="37"/>
      <c r="W29" s="37"/>
      <c r="X29" s="39">
        <f>(H29+I29)*2</f>
        <v>64</v>
      </c>
      <c r="Y29" s="40">
        <f>X29*100/K29</f>
        <v>16</v>
      </c>
    </row>
    <row r="30" spans="2:25" ht="16.5" customHeight="1">
      <c r="B30" s="26">
        <f t="shared" si="9"/>
        <v>28</v>
      </c>
      <c r="C30" s="26" t="s">
        <v>72</v>
      </c>
      <c r="D30" s="27" t="s">
        <v>73</v>
      </c>
      <c r="E30" s="31" t="s">
        <v>74</v>
      </c>
      <c r="F30" s="26" t="s">
        <v>40</v>
      </c>
      <c r="G30" s="27">
        <v>5060066</v>
      </c>
      <c r="H30" s="27">
        <v>383</v>
      </c>
      <c r="I30" s="27">
        <v>3</v>
      </c>
      <c r="J30" s="27" t="s">
        <v>70</v>
      </c>
      <c r="K30" s="26">
        <v>630</v>
      </c>
      <c r="L30" s="26">
        <v>1</v>
      </c>
      <c r="M30" s="42">
        <v>92</v>
      </c>
      <c r="N30" s="26" t="s">
        <v>133</v>
      </c>
      <c r="O30" s="26">
        <v>0</v>
      </c>
      <c r="P30" s="27"/>
      <c r="Q30" s="49" t="e">
        <f>#REF!*4</f>
        <v>#REF!</v>
      </c>
      <c r="R30" s="49">
        <f t="shared" si="1"/>
        <v>1089.9000000000001</v>
      </c>
      <c r="S30" s="49" t="e">
        <f t="shared" si="2"/>
        <v>#REF!</v>
      </c>
      <c r="T30" s="37"/>
      <c r="U30" s="37"/>
      <c r="V30" s="37"/>
      <c r="W30" s="37"/>
      <c r="X30" s="39">
        <f t="shared" si="3"/>
        <v>772</v>
      </c>
      <c r="Y30" s="40">
        <f>X30*100/K30</f>
        <v>122.53968253968254</v>
      </c>
    </row>
    <row r="31" spans="2:25" s="30" customFormat="1" ht="33" customHeight="1">
      <c r="B31" s="26">
        <f t="shared" si="9"/>
        <v>29</v>
      </c>
      <c r="C31" s="27" t="s">
        <v>72</v>
      </c>
      <c r="D31" s="27" t="s">
        <v>73</v>
      </c>
      <c r="E31" s="31" t="s">
        <v>74</v>
      </c>
      <c r="F31" s="27" t="s">
        <v>39</v>
      </c>
      <c r="G31" s="27">
        <v>5060057</v>
      </c>
      <c r="H31" s="27">
        <v>124</v>
      </c>
      <c r="I31" s="27">
        <v>11</v>
      </c>
      <c r="J31" s="27" t="s">
        <v>70</v>
      </c>
      <c r="K31" s="27">
        <v>400</v>
      </c>
      <c r="L31" s="27">
        <v>1</v>
      </c>
      <c r="M31" s="43">
        <v>70</v>
      </c>
      <c r="N31" s="27">
        <v>1986</v>
      </c>
      <c r="O31" s="26">
        <f t="shared" si="4"/>
        <v>40</v>
      </c>
      <c r="P31" s="27" t="s">
        <v>154</v>
      </c>
      <c r="Q31" s="49" t="e">
        <f>#REF!*4</f>
        <v>#REF!</v>
      </c>
      <c r="R31" s="49">
        <f t="shared" si="1"/>
        <v>692</v>
      </c>
      <c r="S31" s="49" t="e">
        <f t="shared" si="2"/>
        <v>#REF!</v>
      </c>
      <c r="T31" s="37"/>
      <c r="U31" s="37"/>
      <c r="V31" s="37"/>
      <c r="W31" s="37"/>
      <c r="X31" s="39">
        <f t="shared" si="3"/>
        <v>270</v>
      </c>
      <c r="Y31" s="40">
        <f>X31*100/K31</f>
        <v>67.5</v>
      </c>
    </row>
    <row r="32" spans="2:25" ht="17.100000000000001" customHeight="1">
      <c r="B32" s="26">
        <f t="shared" si="9"/>
        <v>30</v>
      </c>
      <c r="C32" s="26" t="s">
        <v>72</v>
      </c>
      <c r="D32" s="27" t="s">
        <v>73</v>
      </c>
      <c r="E32" s="31" t="s">
        <v>74</v>
      </c>
      <c r="F32" s="26" t="s">
        <v>39</v>
      </c>
      <c r="G32" s="27">
        <v>5060067</v>
      </c>
      <c r="H32" s="27">
        <v>43</v>
      </c>
      <c r="I32" s="27">
        <v>0</v>
      </c>
      <c r="J32" s="27" t="s">
        <v>70</v>
      </c>
      <c r="K32" s="26">
        <v>250</v>
      </c>
      <c r="L32" s="26">
        <v>1</v>
      </c>
      <c r="M32" s="42">
        <v>66</v>
      </c>
      <c r="N32" s="26">
        <v>2008</v>
      </c>
      <c r="O32" s="26">
        <f t="shared" si="4"/>
        <v>35</v>
      </c>
      <c r="P32" s="27"/>
      <c r="Q32" s="49" t="e">
        <f>#REF!*4</f>
        <v>#REF!</v>
      </c>
      <c r="R32" s="49">
        <f t="shared" si="1"/>
        <v>432.5</v>
      </c>
      <c r="S32" s="49" t="e">
        <f t="shared" si="2"/>
        <v>#REF!</v>
      </c>
      <c r="T32" s="37"/>
      <c r="U32" s="37"/>
      <c r="V32" s="37"/>
      <c r="W32" s="37"/>
      <c r="X32" s="39">
        <f t="shared" si="3"/>
        <v>86</v>
      </c>
      <c r="Y32" s="40">
        <f>X32*100/K32</f>
        <v>34.4</v>
      </c>
    </row>
    <row r="33" spans="2:25" ht="17.100000000000001" customHeight="1">
      <c r="B33" s="26">
        <f t="shared" ref="B33:B39" si="11">1+B32</f>
        <v>31</v>
      </c>
      <c r="C33" s="26" t="s">
        <v>72</v>
      </c>
      <c r="D33" s="27" t="s">
        <v>73</v>
      </c>
      <c r="E33" s="31" t="s">
        <v>74</v>
      </c>
      <c r="F33" s="26" t="s">
        <v>39</v>
      </c>
      <c r="G33" s="27">
        <v>5060068</v>
      </c>
      <c r="H33" s="27">
        <v>144</v>
      </c>
      <c r="I33" s="27">
        <v>0</v>
      </c>
      <c r="J33" s="27" t="s">
        <v>70</v>
      </c>
      <c r="K33" s="26">
        <v>630</v>
      </c>
      <c r="L33" s="26">
        <v>1</v>
      </c>
      <c r="M33" s="42">
        <v>65</v>
      </c>
      <c r="N33" s="26">
        <v>2007</v>
      </c>
      <c r="O33" s="26">
        <f t="shared" si="4"/>
        <v>94.5</v>
      </c>
      <c r="P33" s="27"/>
      <c r="Q33" s="49" t="e">
        <f>#REF!*4</f>
        <v>#REF!</v>
      </c>
      <c r="R33" s="49">
        <f t="shared" si="1"/>
        <v>1089.9000000000001</v>
      </c>
      <c r="S33" s="49" t="e">
        <f t="shared" si="2"/>
        <v>#REF!</v>
      </c>
      <c r="T33" s="37"/>
      <c r="U33" s="37"/>
      <c r="V33" s="37"/>
      <c r="W33" s="37"/>
      <c r="X33" s="39">
        <f t="shared" si="3"/>
        <v>288</v>
      </c>
      <c r="Y33" s="40">
        <f>X33*100/K33</f>
        <v>45.714285714285715</v>
      </c>
    </row>
    <row r="34" spans="2:25" ht="17.100000000000001" customHeight="1">
      <c r="B34" s="26">
        <f t="shared" si="11"/>
        <v>32</v>
      </c>
      <c r="C34" s="26" t="s">
        <v>72</v>
      </c>
      <c r="D34" s="27" t="s">
        <v>73</v>
      </c>
      <c r="E34" s="31" t="s">
        <v>74</v>
      </c>
      <c r="F34" s="26" t="s">
        <v>40</v>
      </c>
      <c r="G34" s="27">
        <v>5064053</v>
      </c>
      <c r="H34" s="27">
        <v>44</v>
      </c>
      <c r="I34" s="27">
        <v>0</v>
      </c>
      <c r="J34" s="27" t="s">
        <v>70</v>
      </c>
      <c r="K34" s="26">
        <v>250</v>
      </c>
      <c r="L34" s="26">
        <v>1</v>
      </c>
      <c r="M34" s="42">
        <v>65</v>
      </c>
      <c r="N34" s="26" t="s">
        <v>133</v>
      </c>
      <c r="O34" s="26">
        <f t="shared" si="4"/>
        <v>37.5</v>
      </c>
      <c r="P34" s="27"/>
      <c r="Q34" s="49" t="e">
        <f>#REF!*4</f>
        <v>#REF!</v>
      </c>
      <c r="R34" s="49">
        <f t="shared" si="1"/>
        <v>432.5</v>
      </c>
      <c r="S34" s="49" t="e">
        <f t="shared" si="2"/>
        <v>#REF!</v>
      </c>
      <c r="T34" s="37"/>
      <c r="U34" s="37"/>
      <c r="V34" s="37"/>
      <c r="W34" s="37"/>
      <c r="X34" s="39">
        <f t="shared" si="3"/>
        <v>88</v>
      </c>
      <c r="Y34" s="40">
        <f>X34*100/K34</f>
        <v>35.200000000000003</v>
      </c>
    </row>
    <row r="35" spans="2:25" ht="17.100000000000001" customHeight="1">
      <c r="B35" s="26">
        <f t="shared" si="11"/>
        <v>33</v>
      </c>
      <c r="C35" s="26" t="s">
        <v>72</v>
      </c>
      <c r="D35" s="27" t="s">
        <v>67</v>
      </c>
      <c r="E35" s="31" t="s">
        <v>74</v>
      </c>
      <c r="F35" s="26" t="s">
        <v>39</v>
      </c>
      <c r="G35" s="27">
        <v>5063075</v>
      </c>
      <c r="H35" s="27">
        <v>41</v>
      </c>
      <c r="I35" s="27">
        <v>0</v>
      </c>
      <c r="J35" s="27" t="s">
        <v>70</v>
      </c>
      <c r="K35" s="26">
        <v>400</v>
      </c>
      <c r="L35" s="26">
        <v>1</v>
      </c>
      <c r="M35" s="42">
        <v>68</v>
      </c>
      <c r="N35" s="26" t="s">
        <v>125</v>
      </c>
      <c r="O35" s="26">
        <f t="shared" si="4"/>
        <v>48</v>
      </c>
      <c r="P35" s="27"/>
      <c r="Q35" s="49" t="e">
        <f>#REF!*4</f>
        <v>#REF!</v>
      </c>
      <c r="R35" s="49">
        <f t="shared" si="1"/>
        <v>692</v>
      </c>
      <c r="S35" s="49" t="e">
        <f t="shared" si="2"/>
        <v>#REF!</v>
      </c>
      <c r="T35" s="37"/>
      <c r="U35" s="37"/>
      <c r="V35" s="37"/>
      <c r="W35" s="37"/>
      <c r="X35" s="39">
        <f t="shared" si="3"/>
        <v>82</v>
      </c>
      <c r="Y35" s="40">
        <f>X35*100/K35</f>
        <v>20.5</v>
      </c>
    </row>
    <row r="36" spans="2:25" ht="17.100000000000001" customHeight="1">
      <c r="B36" s="26">
        <f t="shared" si="11"/>
        <v>34</v>
      </c>
      <c r="C36" s="26" t="s">
        <v>72</v>
      </c>
      <c r="D36" s="27" t="s">
        <v>73</v>
      </c>
      <c r="E36" s="31" t="s">
        <v>68</v>
      </c>
      <c r="F36" s="26" t="s">
        <v>40</v>
      </c>
      <c r="G36" s="27">
        <v>5063055</v>
      </c>
      <c r="H36" s="27">
        <v>65</v>
      </c>
      <c r="I36" s="27">
        <v>0</v>
      </c>
      <c r="J36" s="27" t="s">
        <v>70</v>
      </c>
      <c r="K36" s="26">
        <v>250</v>
      </c>
      <c r="L36" s="26">
        <v>1</v>
      </c>
      <c r="M36" s="42">
        <v>67</v>
      </c>
      <c r="N36" s="26" t="s">
        <v>164</v>
      </c>
      <c r="O36" s="26">
        <f t="shared" si="4"/>
        <v>32.5</v>
      </c>
      <c r="P36" s="27"/>
      <c r="Q36" s="49" t="e">
        <f>#REF!*4</f>
        <v>#REF!</v>
      </c>
      <c r="R36" s="49">
        <f t="shared" si="1"/>
        <v>432.5</v>
      </c>
      <c r="S36" s="49" t="e">
        <f t="shared" si="2"/>
        <v>#REF!</v>
      </c>
      <c r="T36" s="37"/>
      <c r="U36" s="37"/>
      <c r="V36" s="37"/>
      <c r="W36" s="37"/>
      <c r="X36" s="39">
        <f t="shared" si="3"/>
        <v>130</v>
      </c>
      <c r="Y36" s="40">
        <f>X36*100/K36</f>
        <v>52</v>
      </c>
    </row>
    <row r="37" spans="2:25" ht="17.100000000000001" customHeight="1">
      <c r="B37" s="26">
        <f t="shared" si="11"/>
        <v>35</v>
      </c>
      <c r="C37" s="26" t="s">
        <v>72</v>
      </c>
      <c r="D37" s="27" t="s">
        <v>73</v>
      </c>
      <c r="E37" s="31" t="s">
        <v>68</v>
      </c>
      <c r="F37" s="26" t="s">
        <v>40</v>
      </c>
      <c r="G37" s="27">
        <v>5060069</v>
      </c>
      <c r="H37" s="27">
        <v>66</v>
      </c>
      <c r="I37" s="27">
        <v>0</v>
      </c>
      <c r="J37" s="27" t="s">
        <v>70</v>
      </c>
      <c r="K37" s="26">
        <v>250</v>
      </c>
      <c r="L37" s="26">
        <v>1</v>
      </c>
      <c r="M37" s="42">
        <v>65</v>
      </c>
      <c r="N37" s="26" t="s">
        <v>165</v>
      </c>
      <c r="O37" s="26">
        <f t="shared" si="4"/>
        <v>37.5</v>
      </c>
      <c r="P37" s="27"/>
      <c r="Q37" s="49" t="e">
        <f>#REF!*4</f>
        <v>#REF!</v>
      </c>
      <c r="R37" s="49">
        <f t="shared" si="1"/>
        <v>432.5</v>
      </c>
      <c r="S37" s="49" t="e">
        <f t="shared" si="2"/>
        <v>#REF!</v>
      </c>
      <c r="T37" s="37"/>
      <c r="U37" s="37"/>
      <c r="V37" s="37"/>
      <c r="W37" s="37"/>
      <c r="X37" s="39">
        <f t="shared" ref="X37" si="12">(H37+I37)*2</f>
        <v>132</v>
      </c>
      <c r="Y37" s="40">
        <f>X37*100/K37</f>
        <v>52.8</v>
      </c>
    </row>
    <row r="38" spans="2:25" s="30" customFormat="1" ht="32.25" customHeight="1">
      <c r="B38" s="26">
        <f t="shared" si="11"/>
        <v>36</v>
      </c>
      <c r="C38" s="27" t="s">
        <v>72</v>
      </c>
      <c r="D38" s="27" t="s">
        <v>73</v>
      </c>
      <c r="E38" s="31" t="s">
        <v>68</v>
      </c>
      <c r="F38" s="27" t="s">
        <v>39</v>
      </c>
      <c r="G38" s="27">
        <v>5060059</v>
      </c>
      <c r="H38" s="27">
        <v>130</v>
      </c>
      <c r="I38" s="27">
        <v>2</v>
      </c>
      <c r="J38" s="27" t="s">
        <v>70</v>
      </c>
      <c r="K38" s="27">
        <v>400</v>
      </c>
      <c r="L38" s="27">
        <v>1</v>
      </c>
      <c r="M38" s="43">
        <v>70</v>
      </c>
      <c r="N38" s="27" t="s">
        <v>127</v>
      </c>
      <c r="O38" s="26">
        <f t="shared" si="4"/>
        <v>40</v>
      </c>
      <c r="P38" s="27" t="s">
        <v>154</v>
      </c>
      <c r="Q38" s="49" t="e">
        <f>#REF!*4</f>
        <v>#REF!</v>
      </c>
      <c r="R38" s="49">
        <f t="shared" si="1"/>
        <v>692</v>
      </c>
      <c r="S38" s="49" t="e">
        <f t="shared" si="2"/>
        <v>#REF!</v>
      </c>
      <c r="T38" s="37"/>
      <c r="U38" s="37"/>
      <c r="V38" s="37"/>
      <c r="W38" s="37"/>
      <c r="X38" s="39">
        <f t="shared" si="3"/>
        <v>264</v>
      </c>
      <c r="Y38" s="40">
        <f>X38*100/K38</f>
        <v>66</v>
      </c>
    </row>
    <row r="39" spans="2:25" s="30" customFormat="1" ht="17.100000000000001" customHeight="1">
      <c r="B39" s="26">
        <f t="shared" si="11"/>
        <v>37</v>
      </c>
      <c r="C39" s="27" t="s">
        <v>72</v>
      </c>
      <c r="D39" s="27" t="s">
        <v>73</v>
      </c>
      <c r="E39" s="31" t="s">
        <v>68</v>
      </c>
      <c r="F39" s="27" t="s">
        <v>40</v>
      </c>
      <c r="G39" s="27">
        <v>5060060</v>
      </c>
      <c r="H39" s="27">
        <v>88</v>
      </c>
      <c r="I39" s="27">
        <v>0</v>
      </c>
      <c r="J39" s="27" t="s">
        <v>70</v>
      </c>
      <c r="K39" s="27">
        <v>160</v>
      </c>
      <c r="L39" s="27">
        <v>1</v>
      </c>
      <c r="M39" s="43">
        <v>86</v>
      </c>
      <c r="N39" s="27" t="s">
        <v>117</v>
      </c>
      <c r="O39" s="26">
        <v>0</v>
      </c>
      <c r="P39" s="27"/>
      <c r="Q39" s="49" t="e">
        <f>#REF!*4</f>
        <v>#REF!</v>
      </c>
      <c r="R39" s="49">
        <f t="shared" si="1"/>
        <v>276.8</v>
      </c>
      <c r="S39" s="49" t="e">
        <f t="shared" si="2"/>
        <v>#REF!</v>
      </c>
      <c r="T39" s="37"/>
      <c r="U39" s="37"/>
      <c r="V39" s="37"/>
      <c r="W39" s="37"/>
      <c r="X39" s="39">
        <f t="shared" si="3"/>
        <v>176</v>
      </c>
      <c r="Y39" s="40">
        <f>X39*100/K39</f>
        <v>110</v>
      </c>
    </row>
    <row r="40" spans="2:25" s="30" customFormat="1" ht="17.100000000000001" customHeight="1">
      <c r="B40" s="26">
        <f t="shared" si="0"/>
        <v>38</v>
      </c>
      <c r="C40" s="27" t="s">
        <v>72</v>
      </c>
      <c r="D40" s="27" t="s">
        <v>73</v>
      </c>
      <c r="E40" s="31" t="s">
        <v>68</v>
      </c>
      <c r="F40" s="27" t="s">
        <v>40</v>
      </c>
      <c r="G40" s="27">
        <v>5060061</v>
      </c>
      <c r="H40" s="27">
        <v>143</v>
      </c>
      <c r="I40" s="27">
        <v>0</v>
      </c>
      <c r="J40" s="27" t="s">
        <v>70</v>
      </c>
      <c r="K40" s="27">
        <v>630</v>
      </c>
      <c r="L40" s="27">
        <v>1</v>
      </c>
      <c r="M40" s="43">
        <v>65</v>
      </c>
      <c r="N40" s="27" t="s">
        <v>133</v>
      </c>
      <c r="O40" s="26">
        <f t="shared" si="4"/>
        <v>94.5</v>
      </c>
      <c r="P40" s="27"/>
      <c r="Q40" s="49" t="e">
        <f>#REF!*4</f>
        <v>#REF!</v>
      </c>
      <c r="R40" s="49">
        <f t="shared" si="1"/>
        <v>1089.9000000000001</v>
      </c>
      <c r="S40" s="49" t="e">
        <f t="shared" si="2"/>
        <v>#REF!</v>
      </c>
      <c r="T40" s="37"/>
      <c r="U40" s="37"/>
      <c r="V40" s="37"/>
      <c r="W40" s="37"/>
      <c r="X40" s="39">
        <f t="shared" si="3"/>
        <v>286</v>
      </c>
      <c r="Y40" s="40">
        <f>X40*100/K40</f>
        <v>45.396825396825399</v>
      </c>
    </row>
    <row r="41" spans="2:25" s="30" customFormat="1" ht="17.100000000000001" customHeight="1">
      <c r="B41" s="26">
        <f t="shared" si="0"/>
        <v>39</v>
      </c>
      <c r="C41" s="27" t="s">
        <v>72</v>
      </c>
      <c r="D41" s="27" t="s">
        <v>73</v>
      </c>
      <c r="E41" s="31" t="s">
        <v>68</v>
      </c>
      <c r="F41" s="27" t="s">
        <v>39</v>
      </c>
      <c r="G41" s="27">
        <v>5060062</v>
      </c>
      <c r="H41" s="27">
        <v>147</v>
      </c>
      <c r="I41" s="27">
        <v>2</v>
      </c>
      <c r="J41" s="27" t="s">
        <v>70</v>
      </c>
      <c r="K41" s="27">
        <v>400</v>
      </c>
      <c r="L41" s="27">
        <v>1</v>
      </c>
      <c r="M41" s="43">
        <v>78</v>
      </c>
      <c r="N41" s="27">
        <v>2017</v>
      </c>
      <c r="O41" s="26">
        <f t="shared" si="4"/>
        <v>8</v>
      </c>
      <c r="P41" s="27"/>
      <c r="Q41" s="49" t="e">
        <f>#REF!*4</f>
        <v>#REF!</v>
      </c>
      <c r="R41" s="49">
        <f t="shared" si="1"/>
        <v>692</v>
      </c>
      <c r="S41" s="49" t="e">
        <f t="shared" si="2"/>
        <v>#REF!</v>
      </c>
      <c r="T41" s="37"/>
      <c r="U41" s="37"/>
      <c r="V41" s="37"/>
      <c r="W41" s="37"/>
      <c r="X41" s="39">
        <f t="shared" si="3"/>
        <v>298</v>
      </c>
      <c r="Y41" s="40">
        <f>X41*100/K41</f>
        <v>74.5</v>
      </c>
    </row>
    <row r="42" spans="2:25" ht="17.100000000000001" customHeight="1">
      <c r="B42" s="26">
        <f t="shared" si="0"/>
        <v>40</v>
      </c>
      <c r="C42" s="26" t="s">
        <v>72</v>
      </c>
      <c r="D42" s="27" t="s">
        <v>73</v>
      </c>
      <c r="E42" s="31" t="s">
        <v>68</v>
      </c>
      <c r="F42" s="27" t="s">
        <v>42</v>
      </c>
      <c r="G42" s="27">
        <v>5060064</v>
      </c>
      <c r="H42" s="27">
        <v>130</v>
      </c>
      <c r="I42" s="27">
        <v>1</v>
      </c>
      <c r="J42" s="27" t="s">
        <v>70</v>
      </c>
      <c r="K42" s="26">
        <v>630</v>
      </c>
      <c r="L42" s="26">
        <v>1</v>
      </c>
      <c r="M42" s="42">
        <v>66</v>
      </c>
      <c r="N42" s="26" t="s">
        <v>118</v>
      </c>
      <c r="O42" s="26">
        <f t="shared" si="4"/>
        <v>88.199999999999989</v>
      </c>
      <c r="P42" s="27"/>
      <c r="Q42" s="49" t="e">
        <f>#REF!*4</f>
        <v>#REF!</v>
      </c>
      <c r="R42" s="49">
        <f t="shared" si="1"/>
        <v>1089.9000000000001</v>
      </c>
      <c r="S42" s="49" t="e">
        <f t="shared" si="2"/>
        <v>#REF!</v>
      </c>
      <c r="T42" s="37"/>
      <c r="U42" s="37"/>
      <c r="V42" s="37"/>
      <c r="W42" s="37"/>
      <c r="X42" s="39">
        <f t="shared" si="3"/>
        <v>262</v>
      </c>
      <c r="Y42" s="40">
        <f>X42*100/K42</f>
        <v>41.587301587301589</v>
      </c>
    </row>
    <row r="43" spans="2:25" ht="17.100000000000001" customHeight="1">
      <c r="B43" s="26">
        <f t="shared" si="0"/>
        <v>41</v>
      </c>
      <c r="C43" s="26" t="s">
        <v>72</v>
      </c>
      <c r="D43" s="27" t="s">
        <v>73</v>
      </c>
      <c r="E43" s="31" t="s">
        <v>68</v>
      </c>
      <c r="F43" s="26" t="s">
        <v>40</v>
      </c>
      <c r="G43" s="27">
        <v>5060063</v>
      </c>
      <c r="H43" s="27">
        <v>68</v>
      </c>
      <c r="I43" s="27">
        <v>0</v>
      </c>
      <c r="J43" s="27" t="s">
        <v>70</v>
      </c>
      <c r="K43" s="26">
        <v>160</v>
      </c>
      <c r="L43" s="26">
        <v>1</v>
      </c>
      <c r="M43" s="42">
        <v>83</v>
      </c>
      <c r="N43" s="26" t="s">
        <v>117</v>
      </c>
      <c r="O43" s="26">
        <v>0</v>
      </c>
      <c r="P43" s="27"/>
      <c r="Q43" s="49" t="e">
        <f>#REF!*4</f>
        <v>#REF!</v>
      </c>
      <c r="R43" s="49">
        <f t="shared" si="1"/>
        <v>276.8</v>
      </c>
      <c r="S43" s="49" t="e">
        <f t="shared" si="2"/>
        <v>#REF!</v>
      </c>
      <c r="T43" s="37"/>
      <c r="U43" s="37"/>
      <c r="V43" s="37"/>
      <c r="W43" s="37"/>
      <c r="X43" s="39">
        <f t="shared" si="3"/>
        <v>136</v>
      </c>
      <c r="Y43" s="40">
        <f>X43*100/K43</f>
        <v>85</v>
      </c>
    </row>
    <row r="44" spans="2:25" ht="17.100000000000001" customHeight="1">
      <c r="B44" s="26">
        <f t="shared" si="0"/>
        <v>42</v>
      </c>
      <c r="C44" s="26" t="s">
        <v>72</v>
      </c>
      <c r="D44" s="27" t="s">
        <v>73</v>
      </c>
      <c r="E44" s="31" t="s">
        <v>68</v>
      </c>
      <c r="F44" s="26" t="s">
        <v>40</v>
      </c>
      <c r="G44" s="27">
        <v>5060065</v>
      </c>
      <c r="H44" s="27">
        <v>66</v>
      </c>
      <c r="I44" s="27">
        <v>1</v>
      </c>
      <c r="J44" s="27" t="s">
        <v>70</v>
      </c>
      <c r="K44" s="26">
        <v>160</v>
      </c>
      <c r="L44" s="26">
        <v>1</v>
      </c>
      <c r="M44" s="42">
        <v>84</v>
      </c>
      <c r="N44" s="26" t="s">
        <v>117</v>
      </c>
      <c r="O44" s="26">
        <v>0</v>
      </c>
      <c r="P44" s="27"/>
      <c r="Q44" s="49" t="e">
        <f>#REF!*4</f>
        <v>#REF!</v>
      </c>
      <c r="R44" s="49">
        <f t="shared" si="1"/>
        <v>276.8</v>
      </c>
      <c r="S44" s="49" t="e">
        <f t="shared" si="2"/>
        <v>#REF!</v>
      </c>
      <c r="T44" s="37"/>
      <c r="U44" s="37"/>
      <c r="V44" s="37"/>
      <c r="W44" s="37"/>
      <c r="X44" s="39">
        <f t="shared" si="3"/>
        <v>134</v>
      </c>
      <c r="Y44" s="40">
        <f>X44*100/K44</f>
        <v>83.75</v>
      </c>
    </row>
    <row r="45" spans="2:25" ht="17.100000000000001" customHeight="1">
      <c r="B45" s="26">
        <f t="shared" si="0"/>
        <v>43</v>
      </c>
      <c r="C45" s="26" t="s">
        <v>72</v>
      </c>
      <c r="D45" s="27" t="s">
        <v>73</v>
      </c>
      <c r="E45" s="31" t="s">
        <v>150</v>
      </c>
      <c r="F45" s="26" t="s">
        <v>42</v>
      </c>
      <c r="G45" s="27">
        <v>5060070</v>
      </c>
      <c r="H45" s="27">
        <v>18</v>
      </c>
      <c r="I45" s="27">
        <v>0</v>
      </c>
      <c r="J45" s="27" t="s">
        <v>70</v>
      </c>
      <c r="K45" s="26">
        <v>100</v>
      </c>
      <c r="L45" s="26">
        <v>1</v>
      </c>
      <c r="M45" s="42">
        <v>65</v>
      </c>
      <c r="N45" s="26">
        <v>1968</v>
      </c>
      <c r="O45" s="26">
        <f t="shared" si="4"/>
        <v>15</v>
      </c>
      <c r="P45" s="27"/>
      <c r="Q45" s="49" t="e">
        <f>#REF!*4</f>
        <v>#REF!</v>
      </c>
      <c r="R45" s="49">
        <f t="shared" si="1"/>
        <v>173</v>
      </c>
      <c r="S45" s="49" t="e">
        <f t="shared" si="2"/>
        <v>#REF!</v>
      </c>
      <c r="T45" s="37"/>
      <c r="U45" s="37"/>
      <c r="V45" s="37"/>
      <c r="W45" s="37"/>
      <c r="X45" s="39">
        <f t="shared" si="3"/>
        <v>36</v>
      </c>
      <c r="Y45" s="40">
        <f>X45*100/K45</f>
        <v>36</v>
      </c>
    </row>
    <row r="46" spans="2:25" ht="17.100000000000001" customHeight="1">
      <c r="B46" s="26">
        <f t="shared" si="0"/>
        <v>44</v>
      </c>
      <c r="C46" s="26" t="s">
        <v>72</v>
      </c>
      <c r="D46" s="27" t="s">
        <v>73</v>
      </c>
      <c r="E46" s="31" t="s">
        <v>150</v>
      </c>
      <c r="F46" s="27" t="s">
        <v>39</v>
      </c>
      <c r="G46" s="27">
        <v>5060071</v>
      </c>
      <c r="H46" s="27">
        <v>50</v>
      </c>
      <c r="I46" s="27">
        <v>1</v>
      </c>
      <c r="J46" s="27" t="s">
        <v>70</v>
      </c>
      <c r="K46" s="26">
        <v>160</v>
      </c>
      <c r="L46" s="26">
        <v>1</v>
      </c>
      <c r="M46" s="42">
        <v>65</v>
      </c>
      <c r="N46" s="26" t="s">
        <v>123</v>
      </c>
      <c r="O46" s="26">
        <f t="shared" si="4"/>
        <v>24</v>
      </c>
      <c r="P46" s="27"/>
      <c r="Q46" s="49" t="e">
        <f>#REF!*4</f>
        <v>#REF!</v>
      </c>
      <c r="R46" s="49">
        <f t="shared" si="1"/>
        <v>276.8</v>
      </c>
      <c r="S46" s="49" t="e">
        <f t="shared" si="2"/>
        <v>#REF!</v>
      </c>
      <c r="T46" s="37"/>
      <c r="U46" s="37"/>
      <c r="V46" s="37"/>
      <c r="W46" s="37"/>
      <c r="X46" s="39">
        <f t="shared" si="3"/>
        <v>102</v>
      </c>
      <c r="Y46" s="40">
        <f>X46*100/K46</f>
        <v>63.75</v>
      </c>
    </row>
    <row r="47" spans="2:25" ht="17.100000000000001" customHeight="1">
      <c r="B47" s="26">
        <f t="shared" si="0"/>
        <v>45</v>
      </c>
      <c r="C47" s="26" t="s">
        <v>72</v>
      </c>
      <c r="D47" s="27" t="s">
        <v>73</v>
      </c>
      <c r="E47" s="31" t="s">
        <v>150</v>
      </c>
      <c r="F47" s="26" t="s">
        <v>39</v>
      </c>
      <c r="G47" s="27">
        <v>5060072</v>
      </c>
      <c r="H47" s="27">
        <v>40</v>
      </c>
      <c r="I47" s="27">
        <v>6</v>
      </c>
      <c r="J47" s="27" t="s">
        <v>70</v>
      </c>
      <c r="K47" s="26">
        <v>100</v>
      </c>
      <c r="L47" s="26">
        <v>1</v>
      </c>
      <c r="M47" s="42">
        <v>92</v>
      </c>
      <c r="N47" s="26">
        <v>2003</v>
      </c>
      <c r="O47" s="26">
        <v>0</v>
      </c>
      <c r="P47" s="27"/>
      <c r="Q47" s="49" t="e">
        <f>#REF!*4</f>
        <v>#REF!</v>
      </c>
      <c r="R47" s="49">
        <f t="shared" si="1"/>
        <v>173</v>
      </c>
      <c r="S47" s="49" t="e">
        <f t="shared" si="2"/>
        <v>#REF!</v>
      </c>
      <c r="T47" s="37"/>
      <c r="U47" s="37"/>
      <c r="V47" s="37"/>
      <c r="W47" s="37"/>
      <c r="X47" s="39">
        <f t="shared" si="3"/>
        <v>92</v>
      </c>
      <c r="Y47" s="40">
        <f>X47*100/K47</f>
        <v>92</v>
      </c>
    </row>
    <row r="48" spans="2:25" ht="17.100000000000001" customHeight="1">
      <c r="B48" s="26">
        <f t="shared" si="0"/>
        <v>46</v>
      </c>
      <c r="C48" s="26" t="s">
        <v>72</v>
      </c>
      <c r="D48" s="27" t="s">
        <v>73</v>
      </c>
      <c r="E48" s="31" t="s">
        <v>166</v>
      </c>
      <c r="F48" s="26" t="s">
        <v>40</v>
      </c>
      <c r="G48" s="27">
        <v>5060073</v>
      </c>
      <c r="H48" s="27">
        <v>28</v>
      </c>
      <c r="I48" s="27">
        <v>3</v>
      </c>
      <c r="J48" s="27" t="s">
        <v>70</v>
      </c>
      <c r="K48" s="26">
        <v>160</v>
      </c>
      <c r="L48" s="26">
        <v>1</v>
      </c>
      <c r="M48" s="42">
        <v>65</v>
      </c>
      <c r="N48" s="26" t="s">
        <v>167</v>
      </c>
      <c r="O48" s="26">
        <f t="shared" si="4"/>
        <v>24</v>
      </c>
      <c r="P48" s="27"/>
      <c r="Q48" s="49" t="e">
        <f>#REF!*4</f>
        <v>#REF!</v>
      </c>
      <c r="R48" s="49">
        <f t="shared" si="1"/>
        <v>276.8</v>
      </c>
      <c r="S48" s="49" t="e">
        <f t="shared" si="2"/>
        <v>#REF!</v>
      </c>
      <c r="T48" s="37"/>
      <c r="U48" s="37"/>
      <c r="V48" s="37"/>
      <c r="W48" s="37"/>
      <c r="X48" s="39">
        <f t="shared" si="3"/>
        <v>62</v>
      </c>
      <c r="Y48" s="40">
        <f>X48*100/K48</f>
        <v>38.75</v>
      </c>
    </row>
    <row r="49" spans="2:25" ht="17.100000000000001" customHeight="1">
      <c r="B49" s="26">
        <f t="shared" si="0"/>
        <v>47</v>
      </c>
      <c r="C49" s="26" t="s">
        <v>72</v>
      </c>
      <c r="D49" s="27" t="s">
        <v>73</v>
      </c>
      <c r="E49" s="31" t="s">
        <v>79</v>
      </c>
      <c r="F49" s="26" t="s">
        <v>42</v>
      </c>
      <c r="G49" s="27">
        <v>5060074</v>
      </c>
      <c r="H49" s="27">
        <v>14</v>
      </c>
      <c r="I49" s="27">
        <v>0</v>
      </c>
      <c r="J49" s="27" t="s">
        <v>70</v>
      </c>
      <c r="K49" s="26">
        <v>40</v>
      </c>
      <c r="L49" s="26">
        <v>1</v>
      </c>
      <c r="M49" s="42">
        <v>70</v>
      </c>
      <c r="N49" s="26" t="s">
        <v>116</v>
      </c>
      <c r="O49" s="26">
        <f t="shared" si="4"/>
        <v>4</v>
      </c>
      <c r="P49" s="27"/>
      <c r="Q49" s="49" t="e">
        <f>#REF!*4</f>
        <v>#REF!</v>
      </c>
      <c r="R49" s="49">
        <f t="shared" si="1"/>
        <v>69.2</v>
      </c>
      <c r="S49" s="49" t="e">
        <f t="shared" si="2"/>
        <v>#REF!</v>
      </c>
      <c r="T49" s="37"/>
      <c r="U49" s="37"/>
      <c r="V49" s="37"/>
      <c r="W49" s="37"/>
      <c r="X49" s="39">
        <f t="shared" si="3"/>
        <v>28</v>
      </c>
      <c r="Y49" s="40">
        <f>X49*100/K49</f>
        <v>70</v>
      </c>
    </row>
    <row r="50" spans="2:25" ht="17.100000000000001" customHeight="1">
      <c r="B50" s="26">
        <f t="shared" si="0"/>
        <v>48</v>
      </c>
      <c r="C50" s="26" t="s">
        <v>72</v>
      </c>
      <c r="D50" s="27" t="s">
        <v>73</v>
      </c>
      <c r="E50" s="31" t="s">
        <v>137</v>
      </c>
      <c r="F50" s="26" t="s">
        <v>40</v>
      </c>
      <c r="G50" s="27">
        <v>5060075</v>
      </c>
      <c r="H50" s="27">
        <v>70</v>
      </c>
      <c r="I50" s="27">
        <v>10</v>
      </c>
      <c r="J50" s="27" t="s">
        <v>70</v>
      </c>
      <c r="K50" s="26">
        <v>160</v>
      </c>
      <c r="L50" s="26">
        <v>1</v>
      </c>
      <c r="M50" s="42">
        <v>93</v>
      </c>
      <c r="N50" s="26" t="s">
        <v>168</v>
      </c>
      <c r="O50" s="26">
        <v>0</v>
      </c>
      <c r="P50" s="27"/>
      <c r="Q50" s="49" t="e">
        <f>#REF!*4</f>
        <v>#REF!</v>
      </c>
      <c r="R50" s="49">
        <f t="shared" si="1"/>
        <v>276.8</v>
      </c>
      <c r="S50" s="49" t="e">
        <f t="shared" si="2"/>
        <v>#REF!</v>
      </c>
      <c r="T50" s="37"/>
      <c r="U50" s="37"/>
      <c r="V50" s="37"/>
      <c r="W50" s="37"/>
      <c r="X50" s="39">
        <f t="shared" si="3"/>
        <v>160</v>
      </c>
      <c r="Y50" s="40">
        <f>X50*100/K50</f>
        <v>100</v>
      </c>
    </row>
    <row r="51" spans="2:25" ht="17.100000000000001" customHeight="1">
      <c r="B51" s="26">
        <f t="shared" si="0"/>
        <v>49</v>
      </c>
      <c r="C51" s="26" t="s">
        <v>72</v>
      </c>
      <c r="D51" s="27" t="s">
        <v>73</v>
      </c>
      <c r="E51" s="31" t="s">
        <v>144</v>
      </c>
      <c r="F51" s="26" t="s">
        <v>39</v>
      </c>
      <c r="G51" s="27">
        <v>5060076</v>
      </c>
      <c r="H51" s="27">
        <v>34</v>
      </c>
      <c r="I51" s="27">
        <v>1</v>
      </c>
      <c r="J51" s="27" t="s">
        <v>70</v>
      </c>
      <c r="K51" s="26">
        <v>250</v>
      </c>
      <c r="L51" s="26">
        <v>1</v>
      </c>
      <c r="M51" s="42">
        <v>65</v>
      </c>
      <c r="N51" s="26">
        <v>1982</v>
      </c>
      <c r="O51" s="26">
        <f t="shared" si="4"/>
        <v>37.5</v>
      </c>
      <c r="P51" s="27"/>
      <c r="Q51" s="49" t="e">
        <f>#REF!*4</f>
        <v>#REF!</v>
      </c>
      <c r="R51" s="49">
        <f t="shared" si="1"/>
        <v>432.5</v>
      </c>
      <c r="S51" s="49" t="e">
        <f t="shared" si="2"/>
        <v>#REF!</v>
      </c>
      <c r="T51" s="37"/>
      <c r="U51" s="37"/>
      <c r="V51" s="37"/>
      <c r="W51" s="37"/>
      <c r="X51" s="39">
        <f t="shared" si="3"/>
        <v>70</v>
      </c>
      <c r="Y51" s="40">
        <f>X51*100/K51</f>
        <v>28</v>
      </c>
    </row>
    <row r="52" spans="2:25" ht="17.100000000000001" customHeight="1">
      <c r="B52" s="26">
        <f t="shared" si="0"/>
        <v>50</v>
      </c>
      <c r="C52" s="26" t="s">
        <v>72</v>
      </c>
      <c r="D52" s="27" t="s">
        <v>73</v>
      </c>
      <c r="E52" s="31" t="s">
        <v>136</v>
      </c>
      <c r="F52" s="26" t="s">
        <v>39</v>
      </c>
      <c r="G52" s="27">
        <v>5060077</v>
      </c>
      <c r="H52" s="27">
        <v>9</v>
      </c>
      <c r="I52" s="27">
        <v>0</v>
      </c>
      <c r="J52" s="27" t="s">
        <v>70</v>
      </c>
      <c r="K52" s="26">
        <v>100</v>
      </c>
      <c r="L52" s="26">
        <v>1</v>
      </c>
      <c r="M52" s="42">
        <v>65</v>
      </c>
      <c r="N52" s="26">
        <v>1978</v>
      </c>
      <c r="O52" s="26">
        <f t="shared" si="4"/>
        <v>15</v>
      </c>
      <c r="P52" s="27"/>
      <c r="Q52" s="49" t="e">
        <f>#REF!*4</f>
        <v>#REF!</v>
      </c>
      <c r="R52" s="49">
        <f t="shared" si="1"/>
        <v>173</v>
      </c>
      <c r="S52" s="49" t="e">
        <f t="shared" si="2"/>
        <v>#REF!</v>
      </c>
      <c r="T52" s="37"/>
      <c r="U52" s="37"/>
      <c r="V52" s="37"/>
      <c r="W52" s="37"/>
      <c r="X52" s="39">
        <f t="shared" si="3"/>
        <v>18</v>
      </c>
      <c r="Y52" s="40">
        <f>X52*100/K52</f>
        <v>18</v>
      </c>
    </row>
    <row r="53" spans="2:25" ht="17.100000000000001" customHeight="1">
      <c r="B53" s="26">
        <f t="shared" si="0"/>
        <v>51</v>
      </c>
      <c r="C53" s="26" t="s">
        <v>72</v>
      </c>
      <c r="D53" s="27" t="s">
        <v>67</v>
      </c>
      <c r="E53" s="31" t="s">
        <v>136</v>
      </c>
      <c r="F53" s="26" t="s">
        <v>39</v>
      </c>
      <c r="G53" s="27">
        <v>5060078</v>
      </c>
      <c r="H53" s="27">
        <v>24</v>
      </c>
      <c r="I53" s="27">
        <v>2</v>
      </c>
      <c r="J53" s="27" t="s">
        <v>70</v>
      </c>
      <c r="K53" s="26">
        <v>160</v>
      </c>
      <c r="L53" s="26">
        <v>1</v>
      </c>
      <c r="M53" s="42">
        <v>65</v>
      </c>
      <c r="N53" s="26">
        <v>1989</v>
      </c>
      <c r="O53" s="26">
        <f t="shared" si="4"/>
        <v>24</v>
      </c>
      <c r="P53" s="27"/>
      <c r="Q53" s="49" t="e">
        <f>#REF!*4</f>
        <v>#REF!</v>
      </c>
      <c r="R53" s="49">
        <f t="shared" si="1"/>
        <v>276.8</v>
      </c>
      <c r="S53" s="49" t="e">
        <f t="shared" si="2"/>
        <v>#REF!</v>
      </c>
      <c r="T53" s="37"/>
      <c r="U53" s="37"/>
      <c r="V53" s="37"/>
      <c r="W53" s="37"/>
      <c r="X53" s="39">
        <f t="shared" si="3"/>
        <v>52</v>
      </c>
      <c r="Y53" s="40">
        <f>X53*100/K53</f>
        <v>32.5</v>
      </c>
    </row>
    <row r="54" spans="2:25" ht="17.100000000000001" customHeight="1">
      <c r="B54" s="26">
        <f t="shared" si="0"/>
        <v>52</v>
      </c>
      <c r="C54" s="26" t="s">
        <v>72</v>
      </c>
      <c r="D54" s="27" t="s">
        <v>73</v>
      </c>
      <c r="E54" s="31" t="s">
        <v>136</v>
      </c>
      <c r="F54" s="26" t="s">
        <v>39</v>
      </c>
      <c r="G54" s="27">
        <v>5060079</v>
      </c>
      <c r="H54" s="27">
        <v>52</v>
      </c>
      <c r="I54" s="27">
        <v>1</v>
      </c>
      <c r="J54" s="27" t="s">
        <v>70</v>
      </c>
      <c r="K54" s="26">
        <v>100</v>
      </c>
      <c r="L54" s="26">
        <v>1</v>
      </c>
      <c r="M54" s="42">
        <v>90</v>
      </c>
      <c r="N54" s="26">
        <v>1985</v>
      </c>
      <c r="O54" s="26">
        <v>0</v>
      </c>
      <c r="P54" s="27"/>
      <c r="Q54" s="49" t="e">
        <f>#REF!*4</f>
        <v>#REF!</v>
      </c>
      <c r="R54" s="49">
        <f t="shared" si="1"/>
        <v>173</v>
      </c>
      <c r="S54" s="49" t="e">
        <f t="shared" si="2"/>
        <v>#REF!</v>
      </c>
      <c r="T54" s="37"/>
      <c r="U54" s="37"/>
      <c r="V54" s="37"/>
      <c r="W54" s="37"/>
      <c r="X54" s="39">
        <f t="shared" si="3"/>
        <v>106</v>
      </c>
      <c r="Y54" s="40">
        <f>X54*100/K54</f>
        <v>106</v>
      </c>
    </row>
    <row r="55" spans="2:25" ht="17.100000000000001" customHeight="1">
      <c r="B55" s="26">
        <f t="shared" si="0"/>
        <v>53</v>
      </c>
      <c r="C55" s="26" t="s">
        <v>72</v>
      </c>
      <c r="D55" s="27" t="s">
        <v>73</v>
      </c>
      <c r="E55" s="31" t="s">
        <v>80</v>
      </c>
      <c r="F55" s="27" t="s">
        <v>39</v>
      </c>
      <c r="G55" s="27">
        <v>5060084</v>
      </c>
      <c r="H55" s="27">
        <v>31</v>
      </c>
      <c r="I55" s="27">
        <v>0</v>
      </c>
      <c r="J55" s="27" t="s">
        <v>70</v>
      </c>
      <c r="K55" s="26">
        <v>63</v>
      </c>
      <c r="L55" s="26">
        <v>1</v>
      </c>
      <c r="M55" s="42">
        <v>90</v>
      </c>
      <c r="N55" s="26" t="s">
        <v>124</v>
      </c>
      <c r="O55" s="26">
        <v>0</v>
      </c>
      <c r="P55" s="27"/>
      <c r="Q55" s="49" t="e">
        <f>#REF!*4</f>
        <v>#REF!</v>
      </c>
      <c r="R55" s="49">
        <f t="shared" si="1"/>
        <v>108.99</v>
      </c>
      <c r="S55" s="49" t="e">
        <f t="shared" si="2"/>
        <v>#REF!</v>
      </c>
      <c r="T55" s="37"/>
      <c r="U55" s="37"/>
      <c r="V55" s="37"/>
      <c r="W55" s="37"/>
      <c r="X55" s="39">
        <f t="shared" si="3"/>
        <v>62</v>
      </c>
      <c r="Y55" s="40">
        <f>X55*100/K55</f>
        <v>98.412698412698418</v>
      </c>
    </row>
    <row r="56" spans="2:25" ht="17.100000000000001" customHeight="1">
      <c r="B56" s="26">
        <f t="shared" si="0"/>
        <v>54</v>
      </c>
      <c r="C56" s="26" t="s">
        <v>72</v>
      </c>
      <c r="D56" s="27" t="s">
        <v>73</v>
      </c>
      <c r="E56" s="31" t="s">
        <v>80</v>
      </c>
      <c r="F56" s="26" t="s">
        <v>40</v>
      </c>
      <c r="G56" s="27">
        <v>5060085</v>
      </c>
      <c r="H56" s="27">
        <v>60</v>
      </c>
      <c r="I56" s="27">
        <v>3</v>
      </c>
      <c r="J56" s="27" t="s">
        <v>70</v>
      </c>
      <c r="K56" s="26">
        <v>250</v>
      </c>
      <c r="L56" s="26">
        <v>1</v>
      </c>
      <c r="M56" s="42">
        <v>65</v>
      </c>
      <c r="N56" s="26" t="s">
        <v>111</v>
      </c>
      <c r="O56" s="26">
        <f t="shared" si="4"/>
        <v>37.5</v>
      </c>
      <c r="P56" s="27"/>
      <c r="Q56" s="49" t="e">
        <f>#REF!*4</f>
        <v>#REF!</v>
      </c>
      <c r="R56" s="49">
        <f t="shared" si="1"/>
        <v>432.5</v>
      </c>
      <c r="S56" s="49" t="e">
        <f t="shared" si="2"/>
        <v>#REF!</v>
      </c>
      <c r="T56" s="37"/>
      <c r="U56" s="37"/>
      <c r="V56" s="37"/>
      <c r="W56" s="37"/>
      <c r="X56" s="39">
        <f t="shared" si="3"/>
        <v>126</v>
      </c>
      <c r="Y56" s="40">
        <f>X56*100/K56</f>
        <v>50.4</v>
      </c>
    </row>
    <row r="57" spans="2:25" ht="17.100000000000001" customHeight="1">
      <c r="B57" s="26">
        <f t="shared" si="0"/>
        <v>55</v>
      </c>
      <c r="C57" s="26" t="s">
        <v>72</v>
      </c>
      <c r="D57" s="27" t="s">
        <v>73</v>
      </c>
      <c r="E57" s="31" t="s">
        <v>75</v>
      </c>
      <c r="F57" s="26" t="s">
        <v>40</v>
      </c>
      <c r="G57" s="27">
        <v>5060050</v>
      </c>
      <c r="H57" s="27">
        <v>118</v>
      </c>
      <c r="I57" s="27">
        <v>7</v>
      </c>
      <c r="J57" s="27" t="s">
        <v>70</v>
      </c>
      <c r="K57" s="26">
        <v>400</v>
      </c>
      <c r="L57" s="26">
        <v>1</v>
      </c>
      <c r="M57" s="42">
        <v>65</v>
      </c>
      <c r="N57" s="26" t="s">
        <v>110</v>
      </c>
      <c r="O57" s="26">
        <f t="shared" si="4"/>
        <v>60</v>
      </c>
      <c r="P57" s="27"/>
      <c r="Q57" s="49" t="e">
        <f>#REF!*4</f>
        <v>#REF!</v>
      </c>
      <c r="R57" s="49">
        <f t="shared" si="1"/>
        <v>692</v>
      </c>
      <c r="S57" s="49" t="e">
        <f t="shared" si="2"/>
        <v>#REF!</v>
      </c>
      <c r="T57" s="37"/>
      <c r="U57" s="37"/>
      <c r="V57" s="37"/>
      <c r="W57" s="37"/>
      <c r="X57" s="39">
        <f>(H57+I57)*2</f>
        <v>250</v>
      </c>
      <c r="Y57" s="40">
        <f>X57*100/K57</f>
        <v>62.5</v>
      </c>
    </row>
    <row r="58" spans="2:25" ht="17.100000000000001" customHeight="1">
      <c r="B58" s="26">
        <f t="shared" si="0"/>
        <v>56</v>
      </c>
      <c r="C58" s="26" t="s">
        <v>72</v>
      </c>
      <c r="D58" s="27" t="s">
        <v>73</v>
      </c>
      <c r="E58" s="31" t="s">
        <v>75</v>
      </c>
      <c r="F58" s="26" t="s">
        <v>40</v>
      </c>
      <c r="G58" s="27">
        <v>5060052</v>
      </c>
      <c r="H58" s="27">
        <v>21</v>
      </c>
      <c r="I58" s="27">
        <v>2</v>
      </c>
      <c r="J58" s="27" t="s">
        <v>70</v>
      </c>
      <c r="K58" s="26">
        <v>160</v>
      </c>
      <c r="L58" s="26">
        <v>1</v>
      </c>
      <c r="M58" s="42">
        <v>65</v>
      </c>
      <c r="N58" s="26" t="s">
        <v>169</v>
      </c>
      <c r="O58" s="26">
        <f t="shared" si="4"/>
        <v>24</v>
      </c>
      <c r="P58" s="27"/>
      <c r="Q58" s="49" t="e">
        <f>#REF!*4</f>
        <v>#REF!</v>
      </c>
      <c r="R58" s="49">
        <f t="shared" si="1"/>
        <v>276.8</v>
      </c>
      <c r="S58" s="49" t="e">
        <f t="shared" si="2"/>
        <v>#REF!</v>
      </c>
      <c r="T58" s="37"/>
      <c r="U58" s="37"/>
      <c r="V58" s="37"/>
      <c r="W58" s="37"/>
      <c r="X58" s="39">
        <f>(H58+I58)*2</f>
        <v>46</v>
      </c>
      <c r="Y58" s="40">
        <f>X58*100/K58</f>
        <v>28.75</v>
      </c>
    </row>
    <row r="59" spans="2:25" ht="17.100000000000001" customHeight="1">
      <c r="B59" s="26">
        <f t="shared" si="0"/>
        <v>57</v>
      </c>
      <c r="C59" s="26" t="s">
        <v>72</v>
      </c>
      <c r="D59" s="27" t="s">
        <v>73</v>
      </c>
      <c r="E59" s="31" t="s">
        <v>161</v>
      </c>
      <c r="F59" s="26" t="s">
        <v>40</v>
      </c>
      <c r="G59" s="27">
        <v>5060080</v>
      </c>
      <c r="H59" s="27">
        <v>42</v>
      </c>
      <c r="I59" s="27">
        <v>1</v>
      </c>
      <c r="J59" s="27" t="s">
        <v>70</v>
      </c>
      <c r="K59" s="26">
        <v>160</v>
      </c>
      <c r="L59" s="26">
        <v>1</v>
      </c>
      <c r="M59" s="42">
        <v>65</v>
      </c>
      <c r="N59" s="26" t="s">
        <v>129</v>
      </c>
      <c r="O59" s="26">
        <f t="shared" si="4"/>
        <v>24</v>
      </c>
      <c r="P59" s="27"/>
      <c r="Q59" s="49" t="e">
        <f>#REF!*4</f>
        <v>#REF!</v>
      </c>
      <c r="R59" s="49">
        <f t="shared" si="1"/>
        <v>276.8</v>
      </c>
      <c r="S59" s="49" t="e">
        <f t="shared" si="2"/>
        <v>#REF!</v>
      </c>
      <c r="T59" s="37"/>
      <c r="U59" s="37"/>
      <c r="V59" s="37"/>
      <c r="W59" s="37"/>
      <c r="X59" s="39">
        <f>(H59+I59)*2</f>
        <v>86</v>
      </c>
      <c r="Y59" s="40">
        <f>X59*100/K59</f>
        <v>53.75</v>
      </c>
    </row>
    <row r="60" spans="2:25" ht="17.100000000000001" customHeight="1">
      <c r="B60" s="26">
        <f t="shared" si="0"/>
        <v>58</v>
      </c>
      <c r="C60" s="26" t="s">
        <v>72</v>
      </c>
      <c r="D60" s="27" t="s">
        <v>73</v>
      </c>
      <c r="E60" s="31" t="s">
        <v>161</v>
      </c>
      <c r="F60" s="26" t="s">
        <v>39</v>
      </c>
      <c r="G60" s="27">
        <v>5060081</v>
      </c>
      <c r="H60" s="27">
        <v>69</v>
      </c>
      <c r="I60" s="27">
        <v>11</v>
      </c>
      <c r="J60" s="27" t="s">
        <v>70</v>
      </c>
      <c r="K60" s="26">
        <v>180</v>
      </c>
      <c r="L60" s="26">
        <v>1</v>
      </c>
      <c r="M60" s="42">
        <v>88</v>
      </c>
      <c r="N60" s="26">
        <v>1981</v>
      </c>
      <c r="O60" s="26">
        <v>0</v>
      </c>
      <c r="P60" s="27"/>
      <c r="Q60" s="49" t="e">
        <f>#REF!*4</f>
        <v>#REF!</v>
      </c>
      <c r="R60" s="49">
        <f t="shared" si="1"/>
        <v>311.39999999999998</v>
      </c>
      <c r="S60" s="49" t="e">
        <f t="shared" si="2"/>
        <v>#REF!</v>
      </c>
      <c r="T60" s="37"/>
      <c r="U60" s="37"/>
      <c r="V60" s="37"/>
      <c r="W60" s="37"/>
      <c r="X60" s="39">
        <f>(H60+I60)*2</f>
        <v>160</v>
      </c>
      <c r="Y60" s="40">
        <f>X60*100/K60</f>
        <v>88.888888888888886</v>
      </c>
    </row>
    <row r="61" spans="2:25" ht="17.100000000000001" customHeight="1">
      <c r="B61" s="26">
        <f t="shared" si="0"/>
        <v>59</v>
      </c>
      <c r="C61" s="26" t="s">
        <v>72</v>
      </c>
      <c r="D61" s="27" t="s">
        <v>73</v>
      </c>
      <c r="E61" s="31" t="s">
        <v>161</v>
      </c>
      <c r="F61" s="26" t="s">
        <v>40</v>
      </c>
      <c r="G61" s="27">
        <v>5060082</v>
      </c>
      <c r="H61" s="27">
        <v>126</v>
      </c>
      <c r="I61" s="27">
        <v>4</v>
      </c>
      <c r="J61" s="27" t="s">
        <v>70</v>
      </c>
      <c r="K61" s="26">
        <v>400</v>
      </c>
      <c r="L61" s="26">
        <v>1</v>
      </c>
      <c r="M61" s="42">
        <v>66</v>
      </c>
      <c r="N61" s="26" t="s">
        <v>125</v>
      </c>
      <c r="O61" s="26">
        <f t="shared" si="4"/>
        <v>56</v>
      </c>
      <c r="P61" s="27"/>
      <c r="Q61" s="49" t="e">
        <f>#REF!*4</f>
        <v>#REF!</v>
      </c>
      <c r="R61" s="49">
        <f t="shared" si="1"/>
        <v>692</v>
      </c>
      <c r="S61" s="49" t="e">
        <f t="shared" si="2"/>
        <v>#REF!</v>
      </c>
      <c r="T61" s="37"/>
      <c r="U61" s="37"/>
      <c r="V61" s="37"/>
      <c r="W61" s="37"/>
      <c r="X61" s="39">
        <f>(H61+I61)*2</f>
        <v>260</v>
      </c>
      <c r="Y61" s="40">
        <f>X61*100/K61</f>
        <v>65</v>
      </c>
    </row>
    <row r="62" spans="2:25" ht="17.100000000000001" customHeight="1">
      <c r="B62" s="26">
        <f t="shared" si="0"/>
        <v>60</v>
      </c>
      <c r="C62" s="26" t="s">
        <v>72</v>
      </c>
      <c r="D62" s="27" t="s">
        <v>73</v>
      </c>
      <c r="E62" s="31" t="s">
        <v>151</v>
      </c>
      <c r="F62" s="26" t="s">
        <v>39</v>
      </c>
      <c r="G62" s="27">
        <v>5060086</v>
      </c>
      <c r="H62" s="27">
        <v>82</v>
      </c>
      <c r="I62" s="27">
        <v>8</v>
      </c>
      <c r="J62" s="27" t="s">
        <v>70</v>
      </c>
      <c r="K62" s="26">
        <v>250</v>
      </c>
      <c r="L62" s="26">
        <v>1</v>
      </c>
      <c r="M62" s="42">
        <v>72</v>
      </c>
      <c r="N62" s="26">
        <v>1987</v>
      </c>
      <c r="O62" s="26">
        <f t="shared" si="4"/>
        <v>20</v>
      </c>
      <c r="P62" s="27"/>
      <c r="Q62" s="49" t="e">
        <f>#REF!*4</f>
        <v>#REF!</v>
      </c>
      <c r="R62" s="49">
        <f t="shared" si="1"/>
        <v>432.5</v>
      </c>
      <c r="S62" s="49" t="e">
        <f t="shared" si="2"/>
        <v>#REF!</v>
      </c>
      <c r="T62" s="37"/>
      <c r="U62" s="37"/>
      <c r="V62" s="37"/>
      <c r="W62" s="37"/>
      <c r="X62" s="39">
        <f t="shared" si="3"/>
        <v>180</v>
      </c>
      <c r="Y62" s="40">
        <f>X62*100/K62</f>
        <v>72</v>
      </c>
    </row>
    <row r="63" spans="2:25" ht="17.100000000000001" customHeight="1">
      <c r="B63" s="26">
        <f t="shared" si="0"/>
        <v>61</v>
      </c>
      <c r="C63" s="26" t="s">
        <v>72</v>
      </c>
      <c r="D63" s="27" t="s">
        <v>73</v>
      </c>
      <c r="E63" s="31" t="s">
        <v>81</v>
      </c>
      <c r="F63" s="26" t="s">
        <v>40</v>
      </c>
      <c r="G63" s="27">
        <v>5060090</v>
      </c>
      <c r="H63" s="27">
        <v>33</v>
      </c>
      <c r="I63" s="27">
        <v>0</v>
      </c>
      <c r="J63" s="27" t="s">
        <v>70</v>
      </c>
      <c r="K63" s="26">
        <v>160</v>
      </c>
      <c r="L63" s="26">
        <v>1</v>
      </c>
      <c r="M63" s="42">
        <v>65</v>
      </c>
      <c r="N63" s="26" t="s">
        <v>112</v>
      </c>
      <c r="O63" s="26">
        <f t="shared" si="4"/>
        <v>24</v>
      </c>
      <c r="P63" s="27"/>
      <c r="Q63" s="49" t="e">
        <f>#REF!*4</f>
        <v>#REF!</v>
      </c>
      <c r="R63" s="49">
        <f t="shared" si="1"/>
        <v>276.8</v>
      </c>
      <c r="S63" s="49" t="e">
        <f t="shared" si="2"/>
        <v>#REF!</v>
      </c>
      <c r="T63" s="37"/>
      <c r="U63" s="37"/>
      <c r="V63" s="37"/>
      <c r="W63" s="37"/>
      <c r="X63" s="39">
        <f t="shared" si="3"/>
        <v>66</v>
      </c>
      <c r="Y63" s="40">
        <f>X63*100/K63</f>
        <v>41.25</v>
      </c>
    </row>
    <row r="64" spans="2:25" s="30" customFormat="1" ht="30" customHeight="1">
      <c r="B64" s="26">
        <f t="shared" si="0"/>
        <v>62</v>
      </c>
      <c r="C64" s="27" t="s">
        <v>72</v>
      </c>
      <c r="D64" s="27" t="s">
        <v>73</v>
      </c>
      <c r="E64" s="31" t="s">
        <v>82</v>
      </c>
      <c r="F64" s="27" t="s">
        <v>39</v>
      </c>
      <c r="G64" s="27">
        <v>5060088</v>
      </c>
      <c r="H64" s="27">
        <v>90</v>
      </c>
      <c r="I64" s="27">
        <v>9</v>
      </c>
      <c r="J64" s="27" t="s">
        <v>70</v>
      </c>
      <c r="K64" s="27">
        <v>180</v>
      </c>
      <c r="L64" s="27">
        <v>1</v>
      </c>
      <c r="M64" s="43">
        <v>89</v>
      </c>
      <c r="N64" s="27" t="s">
        <v>132</v>
      </c>
      <c r="O64" s="26">
        <v>0</v>
      </c>
      <c r="P64" s="27" t="s">
        <v>154</v>
      </c>
      <c r="Q64" s="49" t="e">
        <f>#REF!*4</f>
        <v>#REF!</v>
      </c>
      <c r="R64" s="49">
        <f t="shared" si="1"/>
        <v>311.39999999999998</v>
      </c>
      <c r="S64" s="49" t="e">
        <f t="shared" si="2"/>
        <v>#REF!</v>
      </c>
      <c r="T64" s="37"/>
      <c r="U64" s="37"/>
      <c r="V64" s="37"/>
      <c r="W64" s="37"/>
      <c r="X64" s="39">
        <f t="shared" si="3"/>
        <v>198</v>
      </c>
      <c r="Y64" s="40">
        <f>X64*100/K64</f>
        <v>110</v>
      </c>
    </row>
    <row r="65" spans="2:25" s="30" customFormat="1" ht="17.100000000000001" customHeight="1">
      <c r="B65" s="26">
        <f t="shared" si="0"/>
        <v>63</v>
      </c>
      <c r="C65" s="27" t="s">
        <v>72</v>
      </c>
      <c r="D65" s="27" t="s">
        <v>73</v>
      </c>
      <c r="E65" s="31" t="s">
        <v>83</v>
      </c>
      <c r="F65" s="27" t="s">
        <v>39</v>
      </c>
      <c r="G65" s="27">
        <v>5060092</v>
      </c>
      <c r="H65" s="27">
        <v>37</v>
      </c>
      <c r="I65" s="27">
        <v>0</v>
      </c>
      <c r="J65" s="27" t="s">
        <v>70</v>
      </c>
      <c r="K65" s="27">
        <v>100</v>
      </c>
      <c r="L65" s="27">
        <v>1</v>
      </c>
      <c r="M65" s="43">
        <v>74</v>
      </c>
      <c r="N65" s="27">
        <v>1960</v>
      </c>
      <c r="O65" s="26">
        <f t="shared" si="4"/>
        <v>6</v>
      </c>
      <c r="P65" s="27"/>
      <c r="Q65" s="49" t="e">
        <f>#REF!*4</f>
        <v>#REF!</v>
      </c>
      <c r="R65" s="49">
        <f t="shared" si="1"/>
        <v>173</v>
      </c>
      <c r="S65" s="49" t="e">
        <f t="shared" si="2"/>
        <v>#REF!</v>
      </c>
      <c r="T65" s="37"/>
      <c r="U65" s="37"/>
      <c r="V65" s="37"/>
      <c r="W65" s="37"/>
      <c r="X65" s="39">
        <f t="shared" si="3"/>
        <v>74</v>
      </c>
      <c r="Y65" s="40">
        <f>X65*100/K65</f>
        <v>74</v>
      </c>
    </row>
    <row r="66" spans="2:25" s="30" customFormat="1" ht="17.100000000000001" customHeight="1">
      <c r="B66" s="26">
        <f t="shared" si="0"/>
        <v>64</v>
      </c>
      <c r="C66" s="27" t="s">
        <v>72</v>
      </c>
      <c r="D66" s="27" t="s">
        <v>73</v>
      </c>
      <c r="E66" s="31" t="s">
        <v>83</v>
      </c>
      <c r="F66" s="27" t="s">
        <v>39</v>
      </c>
      <c r="G66" s="27">
        <v>5060091</v>
      </c>
      <c r="H66" s="27">
        <v>101</v>
      </c>
      <c r="I66" s="27">
        <v>13</v>
      </c>
      <c r="J66" s="27" t="s">
        <v>70</v>
      </c>
      <c r="K66" s="27">
        <v>160</v>
      </c>
      <c r="L66" s="27">
        <v>1</v>
      </c>
      <c r="M66" s="43">
        <v>89</v>
      </c>
      <c r="N66" s="27">
        <v>1657</v>
      </c>
      <c r="O66" s="26">
        <v>0</v>
      </c>
      <c r="P66" s="27"/>
      <c r="Q66" s="49" t="e">
        <f>#REF!*4</f>
        <v>#REF!</v>
      </c>
      <c r="R66" s="49">
        <f t="shared" si="1"/>
        <v>276.8</v>
      </c>
      <c r="S66" s="49" t="e">
        <f t="shared" si="2"/>
        <v>#REF!</v>
      </c>
      <c r="T66" s="37"/>
      <c r="U66" s="37"/>
      <c r="V66" s="37"/>
      <c r="W66" s="37"/>
      <c r="X66" s="39">
        <f t="shared" si="3"/>
        <v>228</v>
      </c>
      <c r="Y66" s="40">
        <f>X66*100/K66</f>
        <v>142.5</v>
      </c>
    </row>
    <row r="67" spans="2:25" s="30" customFormat="1" ht="17.100000000000001" customHeight="1">
      <c r="B67" s="26">
        <f t="shared" si="0"/>
        <v>65</v>
      </c>
      <c r="C67" s="27" t="s">
        <v>72</v>
      </c>
      <c r="D67" s="27" t="s">
        <v>73</v>
      </c>
      <c r="E67" s="31" t="s">
        <v>84</v>
      </c>
      <c r="F67" s="27" t="s">
        <v>39</v>
      </c>
      <c r="G67" s="27">
        <v>5060094</v>
      </c>
      <c r="H67" s="27">
        <v>41</v>
      </c>
      <c r="I67" s="27">
        <v>3</v>
      </c>
      <c r="J67" s="27" t="s">
        <v>70</v>
      </c>
      <c r="K67" s="27">
        <v>160</v>
      </c>
      <c r="L67" s="27">
        <v>1</v>
      </c>
      <c r="M67" s="43">
        <v>65</v>
      </c>
      <c r="N67" s="27" t="s">
        <v>170</v>
      </c>
      <c r="O67" s="26">
        <f t="shared" si="4"/>
        <v>24</v>
      </c>
      <c r="P67" s="27"/>
      <c r="Q67" s="49" t="e">
        <f>#REF!*4</f>
        <v>#REF!</v>
      </c>
      <c r="R67" s="49">
        <f t="shared" si="1"/>
        <v>276.8</v>
      </c>
      <c r="S67" s="49" t="e">
        <f t="shared" si="2"/>
        <v>#REF!</v>
      </c>
      <c r="T67" s="37"/>
      <c r="U67" s="37"/>
      <c r="V67" s="37"/>
      <c r="W67" s="37"/>
      <c r="X67" s="39">
        <f t="shared" si="3"/>
        <v>88</v>
      </c>
      <c r="Y67" s="40">
        <f>X67*100/K67</f>
        <v>55</v>
      </c>
    </row>
    <row r="68" spans="2:25" s="30" customFormat="1" ht="17.100000000000001" customHeight="1">
      <c r="B68" s="26">
        <f t="shared" si="0"/>
        <v>66</v>
      </c>
      <c r="C68" s="27" t="s">
        <v>72</v>
      </c>
      <c r="D68" s="27" t="s">
        <v>73</v>
      </c>
      <c r="E68" s="31" t="s">
        <v>85</v>
      </c>
      <c r="F68" s="27" t="s">
        <v>39</v>
      </c>
      <c r="G68" s="27">
        <v>5060093</v>
      </c>
      <c r="H68" s="27">
        <v>31</v>
      </c>
      <c r="I68" s="27">
        <v>3</v>
      </c>
      <c r="J68" s="27" t="s">
        <v>70</v>
      </c>
      <c r="K68" s="27">
        <v>160</v>
      </c>
      <c r="L68" s="27">
        <v>1</v>
      </c>
      <c r="M68" s="43">
        <v>65</v>
      </c>
      <c r="N68" s="27">
        <v>1972</v>
      </c>
      <c r="O68" s="26">
        <f t="shared" ref="O68:O130" si="13">K68*80/100-K68*M68/100</f>
        <v>24</v>
      </c>
      <c r="P68" s="27"/>
      <c r="Q68" s="49" t="e">
        <f>#REF!*4</f>
        <v>#REF!</v>
      </c>
      <c r="R68" s="49">
        <f t="shared" ref="R68:R130" si="14">K68*1.73</f>
        <v>276.8</v>
      </c>
      <c r="S68" s="49" t="e">
        <f t="shared" ref="S68:S130" si="15">Q68*100/R68</f>
        <v>#REF!</v>
      </c>
      <c r="T68" s="37"/>
      <c r="U68" s="37"/>
      <c r="V68" s="37"/>
      <c r="W68" s="37"/>
      <c r="X68" s="39">
        <f t="shared" si="3"/>
        <v>68</v>
      </c>
      <c r="Y68" s="40">
        <f>X68*100/K68</f>
        <v>42.5</v>
      </c>
    </row>
    <row r="69" spans="2:25" s="30" customFormat="1" ht="17.100000000000001" customHeight="1">
      <c r="B69" s="26">
        <f t="shared" si="0"/>
        <v>67</v>
      </c>
      <c r="C69" s="27" t="s">
        <v>72</v>
      </c>
      <c r="D69" s="27" t="s">
        <v>73</v>
      </c>
      <c r="E69" s="31" t="s">
        <v>145</v>
      </c>
      <c r="F69" s="27" t="s">
        <v>39</v>
      </c>
      <c r="G69" s="27">
        <v>5060095</v>
      </c>
      <c r="H69" s="27">
        <v>25</v>
      </c>
      <c r="I69" s="27">
        <v>1</v>
      </c>
      <c r="J69" s="27" t="s">
        <v>70</v>
      </c>
      <c r="K69" s="27">
        <v>100</v>
      </c>
      <c r="L69" s="27">
        <v>1</v>
      </c>
      <c r="M69" s="43">
        <v>65</v>
      </c>
      <c r="N69" s="27">
        <v>1958</v>
      </c>
      <c r="O69" s="26">
        <f t="shared" si="13"/>
        <v>15</v>
      </c>
      <c r="P69" s="27"/>
      <c r="Q69" s="49" t="e">
        <f>#REF!*4</f>
        <v>#REF!</v>
      </c>
      <c r="R69" s="49">
        <f t="shared" si="14"/>
        <v>173</v>
      </c>
      <c r="S69" s="49" t="e">
        <f t="shared" si="15"/>
        <v>#REF!</v>
      </c>
      <c r="T69" s="37"/>
      <c r="U69" s="37"/>
      <c r="V69" s="37"/>
      <c r="W69" s="37"/>
      <c r="X69" s="39">
        <f t="shared" si="3"/>
        <v>52</v>
      </c>
      <c r="Y69" s="40">
        <f>X69*100/K69</f>
        <v>52</v>
      </c>
    </row>
    <row r="70" spans="2:25" s="30" customFormat="1" ht="32.25" customHeight="1">
      <c r="B70" s="26">
        <f t="shared" si="0"/>
        <v>68</v>
      </c>
      <c r="C70" s="27" t="s">
        <v>72</v>
      </c>
      <c r="D70" s="27" t="s">
        <v>73</v>
      </c>
      <c r="E70" s="31" t="s">
        <v>139</v>
      </c>
      <c r="F70" s="27" t="s">
        <v>42</v>
      </c>
      <c r="G70" s="27">
        <v>5060096</v>
      </c>
      <c r="H70" s="27">
        <v>21</v>
      </c>
      <c r="I70" s="27">
        <v>1</v>
      </c>
      <c r="J70" s="27" t="s">
        <v>70</v>
      </c>
      <c r="K70" s="27">
        <v>50</v>
      </c>
      <c r="L70" s="27">
        <v>1</v>
      </c>
      <c r="M70" s="43">
        <v>86</v>
      </c>
      <c r="N70" s="27">
        <v>1965</v>
      </c>
      <c r="O70" s="26">
        <v>0</v>
      </c>
      <c r="P70" s="27" t="s">
        <v>154</v>
      </c>
      <c r="Q70" s="49" t="e">
        <f>#REF!*4</f>
        <v>#REF!</v>
      </c>
      <c r="R70" s="49">
        <f t="shared" si="14"/>
        <v>86.5</v>
      </c>
      <c r="S70" s="49" t="e">
        <f t="shared" si="15"/>
        <v>#REF!</v>
      </c>
      <c r="T70" s="37"/>
      <c r="U70" s="37"/>
      <c r="V70" s="37"/>
      <c r="W70" s="37"/>
      <c r="X70" s="39">
        <f t="shared" si="3"/>
        <v>44</v>
      </c>
      <c r="Y70" s="40">
        <f>X70*100/K70</f>
        <v>88</v>
      </c>
    </row>
    <row r="71" spans="2:25" ht="17.100000000000001" customHeight="1">
      <c r="B71" s="26">
        <f t="shared" si="0"/>
        <v>69</v>
      </c>
      <c r="C71" s="26" t="s">
        <v>72</v>
      </c>
      <c r="D71" s="27" t="s">
        <v>73</v>
      </c>
      <c r="E71" s="31" t="s">
        <v>86</v>
      </c>
      <c r="F71" s="27" t="s">
        <v>42</v>
      </c>
      <c r="G71" s="27">
        <v>5060097</v>
      </c>
      <c r="H71" s="27">
        <v>70</v>
      </c>
      <c r="I71" s="27">
        <v>13</v>
      </c>
      <c r="J71" s="27" t="s">
        <v>70</v>
      </c>
      <c r="K71" s="26">
        <v>160</v>
      </c>
      <c r="L71" s="26">
        <v>1</v>
      </c>
      <c r="M71" s="42">
        <v>89</v>
      </c>
      <c r="N71" s="26">
        <v>1992</v>
      </c>
      <c r="O71" s="26">
        <v>0</v>
      </c>
      <c r="P71" s="27"/>
      <c r="Q71" s="49" t="e">
        <f>#REF!*4</f>
        <v>#REF!</v>
      </c>
      <c r="R71" s="49">
        <f t="shared" si="14"/>
        <v>276.8</v>
      </c>
      <c r="S71" s="49" t="e">
        <f t="shared" si="15"/>
        <v>#REF!</v>
      </c>
      <c r="T71" s="37"/>
      <c r="U71" s="37"/>
      <c r="V71" s="37"/>
      <c r="W71" s="37"/>
      <c r="X71" s="39">
        <f t="shared" si="3"/>
        <v>166</v>
      </c>
      <c r="Y71" s="40">
        <f>X71*100/K71</f>
        <v>103.75</v>
      </c>
    </row>
    <row r="72" spans="2:25" ht="17.100000000000001" customHeight="1">
      <c r="B72" s="26">
        <f t="shared" ref="B72:B130" si="16">1+B71</f>
        <v>70</v>
      </c>
      <c r="C72" s="26" t="s">
        <v>72</v>
      </c>
      <c r="D72" s="27" t="s">
        <v>73</v>
      </c>
      <c r="E72" s="31" t="s">
        <v>87</v>
      </c>
      <c r="F72" s="27" t="s">
        <v>42</v>
      </c>
      <c r="G72" s="27">
        <v>5060098</v>
      </c>
      <c r="H72" s="27">
        <v>34</v>
      </c>
      <c r="I72" s="27">
        <v>3</v>
      </c>
      <c r="J72" s="27" t="s">
        <v>70</v>
      </c>
      <c r="K72" s="26">
        <v>160</v>
      </c>
      <c r="L72" s="26">
        <v>1</v>
      </c>
      <c r="M72" s="42">
        <v>68</v>
      </c>
      <c r="N72" s="26" t="s">
        <v>171</v>
      </c>
      <c r="O72" s="26">
        <f t="shared" si="13"/>
        <v>19.200000000000003</v>
      </c>
      <c r="P72" s="27"/>
      <c r="Q72" s="49" t="e">
        <f>#REF!*4</f>
        <v>#REF!</v>
      </c>
      <c r="R72" s="49">
        <f t="shared" si="14"/>
        <v>276.8</v>
      </c>
      <c r="S72" s="49" t="e">
        <f t="shared" si="15"/>
        <v>#REF!</v>
      </c>
      <c r="T72" s="37"/>
      <c r="U72" s="37"/>
      <c r="V72" s="37"/>
      <c r="W72" s="37"/>
      <c r="X72" s="39">
        <f t="shared" ref="X72:X130" si="17">(H72+I72)*2</f>
        <v>74</v>
      </c>
      <c r="Y72" s="40">
        <f>X72*100/K72</f>
        <v>46.25</v>
      </c>
    </row>
    <row r="73" spans="2:25" ht="17.100000000000001" customHeight="1">
      <c r="B73" s="26">
        <f t="shared" si="16"/>
        <v>71</v>
      </c>
      <c r="C73" s="26" t="s">
        <v>72</v>
      </c>
      <c r="D73" s="27" t="s">
        <v>73</v>
      </c>
      <c r="E73" s="31" t="s">
        <v>88</v>
      </c>
      <c r="F73" s="27" t="s">
        <v>42</v>
      </c>
      <c r="G73" s="27">
        <v>5060099</v>
      </c>
      <c r="H73" s="27">
        <v>17</v>
      </c>
      <c r="I73" s="27">
        <v>0</v>
      </c>
      <c r="J73" s="27" t="s">
        <v>70</v>
      </c>
      <c r="K73" s="26">
        <v>50</v>
      </c>
      <c r="L73" s="26">
        <v>1</v>
      </c>
      <c r="M73" s="42">
        <v>68</v>
      </c>
      <c r="N73" s="26">
        <v>1957</v>
      </c>
      <c r="O73" s="26">
        <f t="shared" si="13"/>
        <v>6</v>
      </c>
      <c r="P73" s="27"/>
      <c r="Q73" s="49" t="e">
        <f>#REF!*4</f>
        <v>#REF!</v>
      </c>
      <c r="R73" s="49">
        <f t="shared" si="14"/>
        <v>86.5</v>
      </c>
      <c r="S73" s="49" t="e">
        <f t="shared" si="15"/>
        <v>#REF!</v>
      </c>
      <c r="T73" s="37"/>
      <c r="U73" s="37"/>
      <c r="V73" s="37"/>
      <c r="W73" s="37"/>
      <c r="X73" s="39">
        <f t="shared" si="17"/>
        <v>34</v>
      </c>
      <c r="Y73" s="40">
        <f>X73*100/K73</f>
        <v>68</v>
      </c>
    </row>
    <row r="74" spans="2:25" ht="17.100000000000001" customHeight="1">
      <c r="B74" s="26">
        <f t="shared" si="16"/>
        <v>72</v>
      </c>
      <c r="C74" s="26" t="s">
        <v>72</v>
      </c>
      <c r="D74" s="27" t="s">
        <v>73</v>
      </c>
      <c r="E74" s="31" t="s">
        <v>89</v>
      </c>
      <c r="F74" s="27" t="s">
        <v>39</v>
      </c>
      <c r="G74" s="27">
        <v>5060100</v>
      </c>
      <c r="H74" s="27">
        <v>30</v>
      </c>
      <c r="I74" s="27">
        <v>7</v>
      </c>
      <c r="J74" s="27" t="s">
        <v>70</v>
      </c>
      <c r="K74" s="26">
        <v>100</v>
      </c>
      <c r="L74" s="26">
        <v>1</v>
      </c>
      <c r="M74" s="42">
        <v>75</v>
      </c>
      <c r="N74" s="26">
        <v>1973</v>
      </c>
      <c r="O74" s="26">
        <f t="shared" si="13"/>
        <v>5</v>
      </c>
      <c r="P74" s="27"/>
      <c r="Q74" s="49" t="e">
        <f>#REF!*4</f>
        <v>#REF!</v>
      </c>
      <c r="R74" s="49">
        <f t="shared" si="14"/>
        <v>173</v>
      </c>
      <c r="S74" s="49" t="e">
        <f t="shared" si="15"/>
        <v>#REF!</v>
      </c>
      <c r="T74" s="37"/>
      <c r="U74" s="37"/>
      <c r="V74" s="37"/>
      <c r="W74" s="37"/>
      <c r="X74" s="39">
        <f t="shared" si="17"/>
        <v>74</v>
      </c>
      <c r="Y74" s="40">
        <f>X74*100/K74</f>
        <v>74</v>
      </c>
    </row>
    <row r="75" spans="2:25" ht="17.100000000000001" customHeight="1">
      <c r="B75" s="26">
        <f t="shared" si="16"/>
        <v>73</v>
      </c>
      <c r="C75" s="26" t="s">
        <v>72</v>
      </c>
      <c r="D75" s="27" t="s">
        <v>67</v>
      </c>
      <c r="E75" s="31" t="s">
        <v>90</v>
      </c>
      <c r="F75" s="27" t="s">
        <v>39</v>
      </c>
      <c r="G75" s="27">
        <v>5060110</v>
      </c>
      <c r="H75" s="27">
        <v>13</v>
      </c>
      <c r="I75" s="27">
        <v>1</v>
      </c>
      <c r="J75" s="27" t="s">
        <v>70</v>
      </c>
      <c r="K75" s="26">
        <v>100</v>
      </c>
      <c r="L75" s="26">
        <v>1</v>
      </c>
      <c r="M75" s="42">
        <v>65</v>
      </c>
      <c r="N75" s="26" t="s">
        <v>130</v>
      </c>
      <c r="O75" s="26">
        <f t="shared" si="13"/>
        <v>15</v>
      </c>
      <c r="P75" s="27"/>
      <c r="Q75" s="49" t="e">
        <f>#REF!*4</f>
        <v>#REF!</v>
      </c>
      <c r="R75" s="49">
        <f t="shared" si="14"/>
        <v>173</v>
      </c>
      <c r="S75" s="49" t="e">
        <f t="shared" si="15"/>
        <v>#REF!</v>
      </c>
      <c r="T75" s="37"/>
      <c r="U75" s="37"/>
      <c r="V75" s="37"/>
      <c r="W75" s="37"/>
      <c r="X75" s="39">
        <f t="shared" si="17"/>
        <v>28</v>
      </c>
      <c r="Y75" s="40">
        <f>X75*100/K75</f>
        <v>28</v>
      </c>
    </row>
    <row r="76" spans="2:25" ht="17.100000000000001" customHeight="1">
      <c r="B76" s="26">
        <f t="shared" si="16"/>
        <v>74</v>
      </c>
      <c r="C76" s="26" t="s">
        <v>72</v>
      </c>
      <c r="D76" s="27" t="s">
        <v>73</v>
      </c>
      <c r="E76" s="31" t="s">
        <v>90</v>
      </c>
      <c r="F76" s="27" t="s">
        <v>39</v>
      </c>
      <c r="G76" s="27">
        <v>5060111</v>
      </c>
      <c r="H76" s="27">
        <v>29</v>
      </c>
      <c r="I76" s="27">
        <v>3</v>
      </c>
      <c r="J76" s="27" t="s">
        <v>70</v>
      </c>
      <c r="K76" s="26">
        <v>100</v>
      </c>
      <c r="L76" s="26">
        <v>1</v>
      </c>
      <c r="M76" s="42">
        <v>65</v>
      </c>
      <c r="N76" s="26">
        <v>1985</v>
      </c>
      <c r="O76" s="26">
        <f t="shared" si="13"/>
        <v>15</v>
      </c>
      <c r="P76" s="27"/>
      <c r="Q76" s="49" t="e">
        <f>#REF!*4</f>
        <v>#REF!</v>
      </c>
      <c r="R76" s="49">
        <f t="shared" si="14"/>
        <v>173</v>
      </c>
      <c r="S76" s="49" t="e">
        <f t="shared" si="15"/>
        <v>#REF!</v>
      </c>
      <c r="T76" s="37"/>
      <c r="U76" s="37"/>
      <c r="V76" s="37"/>
      <c r="W76" s="37"/>
      <c r="X76" s="39">
        <f t="shared" si="17"/>
        <v>64</v>
      </c>
      <c r="Y76" s="40">
        <f>X76*100/K76</f>
        <v>64</v>
      </c>
    </row>
    <row r="77" spans="2:25" ht="17.100000000000001" customHeight="1">
      <c r="B77" s="26">
        <f t="shared" si="16"/>
        <v>75</v>
      </c>
      <c r="C77" s="26" t="s">
        <v>72</v>
      </c>
      <c r="D77" s="27" t="s">
        <v>73</v>
      </c>
      <c r="E77" s="31" t="s">
        <v>90</v>
      </c>
      <c r="F77" s="27" t="s">
        <v>39</v>
      </c>
      <c r="G77" s="27">
        <v>5060112</v>
      </c>
      <c r="H77" s="27">
        <v>27</v>
      </c>
      <c r="I77" s="27">
        <v>4</v>
      </c>
      <c r="J77" s="27" t="s">
        <v>70</v>
      </c>
      <c r="K77" s="26">
        <v>100</v>
      </c>
      <c r="L77" s="26">
        <v>1</v>
      </c>
      <c r="M77" s="42">
        <v>65</v>
      </c>
      <c r="N77" s="26">
        <v>1972</v>
      </c>
      <c r="O77" s="26">
        <f t="shared" si="13"/>
        <v>15</v>
      </c>
      <c r="P77" s="27"/>
      <c r="Q77" s="49" t="e">
        <f>#REF!*4</f>
        <v>#REF!</v>
      </c>
      <c r="R77" s="49">
        <f t="shared" si="14"/>
        <v>173</v>
      </c>
      <c r="S77" s="49" t="e">
        <f t="shared" si="15"/>
        <v>#REF!</v>
      </c>
      <c r="T77" s="37"/>
      <c r="U77" s="37"/>
      <c r="V77" s="37"/>
      <c r="W77" s="37"/>
      <c r="X77" s="39">
        <f t="shared" si="17"/>
        <v>62</v>
      </c>
      <c r="Y77" s="40">
        <f>X77*100/K77</f>
        <v>62</v>
      </c>
    </row>
    <row r="78" spans="2:25" ht="17.100000000000001" customHeight="1">
      <c r="B78" s="26">
        <f t="shared" si="16"/>
        <v>76</v>
      </c>
      <c r="C78" s="26" t="s">
        <v>72</v>
      </c>
      <c r="D78" s="27" t="s">
        <v>73</v>
      </c>
      <c r="E78" s="31" t="s">
        <v>91</v>
      </c>
      <c r="F78" s="27" t="s">
        <v>39</v>
      </c>
      <c r="G78" s="27">
        <v>5060113</v>
      </c>
      <c r="H78" s="27">
        <v>25</v>
      </c>
      <c r="I78" s="27">
        <v>0</v>
      </c>
      <c r="J78" s="27" t="s">
        <v>70</v>
      </c>
      <c r="K78" s="26">
        <v>100</v>
      </c>
      <c r="L78" s="26">
        <v>1</v>
      </c>
      <c r="M78" s="42">
        <v>67</v>
      </c>
      <c r="N78" s="26">
        <v>1972</v>
      </c>
      <c r="O78" s="26">
        <f t="shared" si="13"/>
        <v>13</v>
      </c>
      <c r="P78" s="27"/>
      <c r="Q78" s="49" t="e">
        <f>#REF!*4</f>
        <v>#REF!</v>
      </c>
      <c r="R78" s="49">
        <f t="shared" si="14"/>
        <v>173</v>
      </c>
      <c r="S78" s="49" t="e">
        <f t="shared" si="15"/>
        <v>#REF!</v>
      </c>
      <c r="T78" s="37"/>
      <c r="U78" s="37"/>
      <c r="V78" s="37"/>
      <c r="W78" s="37"/>
      <c r="X78" s="39">
        <f t="shared" si="17"/>
        <v>50</v>
      </c>
      <c r="Y78" s="40">
        <f>X78*100/K78</f>
        <v>50</v>
      </c>
    </row>
    <row r="79" spans="2:25" ht="17.100000000000001" customHeight="1">
      <c r="B79" s="26">
        <f t="shared" si="16"/>
        <v>77</v>
      </c>
      <c r="C79" s="26" t="s">
        <v>72</v>
      </c>
      <c r="D79" s="27" t="s">
        <v>73</v>
      </c>
      <c r="E79" s="31" t="s">
        <v>91</v>
      </c>
      <c r="F79" s="27" t="s">
        <v>39</v>
      </c>
      <c r="G79" s="27">
        <v>5060114</v>
      </c>
      <c r="H79" s="27">
        <v>27</v>
      </c>
      <c r="I79" s="27">
        <v>0</v>
      </c>
      <c r="J79" s="27" t="s">
        <v>70</v>
      </c>
      <c r="K79" s="26">
        <v>100</v>
      </c>
      <c r="L79" s="26">
        <v>1</v>
      </c>
      <c r="M79" s="42">
        <v>65</v>
      </c>
      <c r="N79" s="26">
        <v>1972</v>
      </c>
      <c r="O79" s="26">
        <f t="shared" si="13"/>
        <v>15</v>
      </c>
      <c r="P79" s="27"/>
      <c r="Q79" s="49" t="e">
        <f>#REF!*4</f>
        <v>#REF!</v>
      </c>
      <c r="R79" s="49">
        <f t="shared" si="14"/>
        <v>173</v>
      </c>
      <c r="S79" s="49" t="e">
        <f t="shared" si="15"/>
        <v>#REF!</v>
      </c>
      <c r="T79" s="37"/>
      <c r="U79" s="37"/>
      <c r="V79" s="37"/>
      <c r="W79" s="37"/>
      <c r="X79" s="39">
        <f t="shared" si="17"/>
        <v>54</v>
      </c>
      <c r="Y79" s="40">
        <f>X79*100/K79</f>
        <v>54</v>
      </c>
    </row>
    <row r="80" spans="2:25" ht="17.100000000000001" customHeight="1">
      <c r="B80" s="26">
        <f t="shared" si="16"/>
        <v>78</v>
      </c>
      <c r="C80" s="26" t="s">
        <v>72</v>
      </c>
      <c r="D80" s="27" t="s">
        <v>73</v>
      </c>
      <c r="E80" s="31" t="s">
        <v>91</v>
      </c>
      <c r="F80" s="27" t="s">
        <v>39</v>
      </c>
      <c r="G80" s="27">
        <v>5060115</v>
      </c>
      <c r="H80" s="27">
        <v>43</v>
      </c>
      <c r="I80" s="27">
        <v>6</v>
      </c>
      <c r="J80" s="27" t="s">
        <v>70</v>
      </c>
      <c r="K80" s="26">
        <v>160</v>
      </c>
      <c r="L80" s="26">
        <v>1</v>
      </c>
      <c r="M80" s="42">
        <v>65</v>
      </c>
      <c r="N80" s="26">
        <v>1972</v>
      </c>
      <c r="O80" s="26">
        <f t="shared" si="13"/>
        <v>24</v>
      </c>
      <c r="P80" s="27"/>
      <c r="Q80" s="49" t="e">
        <f>#REF!*4</f>
        <v>#REF!</v>
      </c>
      <c r="R80" s="49">
        <f t="shared" si="14"/>
        <v>276.8</v>
      </c>
      <c r="S80" s="49" t="e">
        <f t="shared" si="15"/>
        <v>#REF!</v>
      </c>
      <c r="T80" s="37"/>
      <c r="U80" s="37"/>
      <c r="V80" s="37"/>
      <c r="W80" s="37"/>
      <c r="X80" s="39">
        <f t="shared" si="17"/>
        <v>98</v>
      </c>
      <c r="Y80" s="40">
        <f>X80*100/K80</f>
        <v>61.25</v>
      </c>
    </row>
    <row r="81" spans="2:25" ht="17.100000000000001" customHeight="1">
      <c r="B81" s="26">
        <f t="shared" si="16"/>
        <v>79</v>
      </c>
      <c r="C81" s="26" t="s">
        <v>72</v>
      </c>
      <c r="D81" s="27" t="s">
        <v>73</v>
      </c>
      <c r="E81" s="31" t="s">
        <v>152</v>
      </c>
      <c r="F81" s="26" t="s">
        <v>39</v>
      </c>
      <c r="G81" s="27">
        <v>5060116</v>
      </c>
      <c r="H81" s="27">
        <v>83</v>
      </c>
      <c r="I81" s="27">
        <v>2</v>
      </c>
      <c r="J81" s="27" t="s">
        <v>70</v>
      </c>
      <c r="K81" s="26">
        <v>400</v>
      </c>
      <c r="L81" s="26">
        <v>1</v>
      </c>
      <c r="M81" s="42">
        <v>68</v>
      </c>
      <c r="N81" s="26">
        <v>2007</v>
      </c>
      <c r="O81" s="26">
        <f t="shared" si="13"/>
        <v>48</v>
      </c>
      <c r="P81" s="27" t="s">
        <v>175</v>
      </c>
      <c r="Q81" s="49" t="e">
        <f>#REF!*4</f>
        <v>#REF!</v>
      </c>
      <c r="R81" s="49">
        <f t="shared" si="14"/>
        <v>692</v>
      </c>
      <c r="S81" s="49" t="e">
        <f t="shared" si="15"/>
        <v>#REF!</v>
      </c>
      <c r="T81" s="37"/>
      <c r="U81" s="37"/>
      <c r="V81" s="37"/>
      <c r="W81" s="37"/>
      <c r="X81" s="39">
        <f t="shared" si="17"/>
        <v>170</v>
      </c>
      <c r="Y81" s="40">
        <f>X81*100/K81</f>
        <v>42.5</v>
      </c>
    </row>
    <row r="82" spans="2:25" ht="17.100000000000001" customHeight="1">
      <c r="B82" s="26">
        <f t="shared" si="16"/>
        <v>80</v>
      </c>
      <c r="C82" s="26" t="s">
        <v>72</v>
      </c>
      <c r="D82" s="27" t="s">
        <v>73</v>
      </c>
      <c r="E82" s="31" t="s">
        <v>92</v>
      </c>
      <c r="F82" s="27" t="s">
        <v>39</v>
      </c>
      <c r="G82" s="27">
        <v>5060118</v>
      </c>
      <c r="H82" s="27">
        <v>53</v>
      </c>
      <c r="I82" s="27">
        <v>0</v>
      </c>
      <c r="J82" s="27" t="s">
        <v>70</v>
      </c>
      <c r="K82" s="26">
        <v>100</v>
      </c>
      <c r="L82" s="26">
        <v>1</v>
      </c>
      <c r="M82" s="42">
        <v>89</v>
      </c>
      <c r="N82" s="26">
        <v>1984</v>
      </c>
      <c r="O82" s="26">
        <f t="shared" si="13"/>
        <v>-9</v>
      </c>
      <c r="P82" s="27"/>
      <c r="Q82" s="49" t="e">
        <f>#REF!*4</f>
        <v>#REF!</v>
      </c>
      <c r="R82" s="49">
        <f t="shared" si="14"/>
        <v>173</v>
      </c>
      <c r="S82" s="49" t="e">
        <f t="shared" si="15"/>
        <v>#REF!</v>
      </c>
      <c r="T82" s="37"/>
      <c r="U82" s="37"/>
      <c r="V82" s="37"/>
      <c r="W82" s="37"/>
      <c r="X82" s="39">
        <f t="shared" si="17"/>
        <v>106</v>
      </c>
      <c r="Y82" s="40">
        <f>X82*100/K82</f>
        <v>106</v>
      </c>
    </row>
    <row r="83" spans="2:25" ht="17.100000000000001" customHeight="1">
      <c r="B83" s="26">
        <f t="shared" si="16"/>
        <v>81</v>
      </c>
      <c r="C83" s="26" t="s">
        <v>72</v>
      </c>
      <c r="D83" s="27" t="s">
        <v>73</v>
      </c>
      <c r="E83" s="31" t="s">
        <v>93</v>
      </c>
      <c r="F83" s="27" t="s">
        <v>39</v>
      </c>
      <c r="G83" s="27">
        <v>5060119</v>
      </c>
      <c r="H83" s="27">
        <v>32</v>
      </c>
      <c r="I83" s="27">
        <v>0</v>
      </c>
      <c r="J83" s="27" t="s">
        <v>70</v>
      </c>
      <c r="K83" s="26">
        <v>100</v>
      </c>
      <c r="L83" s="26">
        <v>1</v>
      </c>
      <c r="M83" s="42">
        <v>65</v>
      </c>
      <c r="N83" s="26">
        <v>1963</v>
      </c>
      <c r="O83" s="26">
        <f t="shared" si="13"/>
        <v>15</v>
      </c>
      <c r="P83" s="27"/>
      <c r="Q83" s="49" t="e">
        <f>#REF!*4</f>
        <v>#REF!</v>
      </c>
      <c r="R83" s="49">
        <f t="shared" si="14"/>
        <v>173</v>
      </c>
      <c r="S83" s="49" t="e">
        <f t="shared" si="15"/>
        <v>#REF!</v>
      </c>
      <c r="T83" s="37"/>
      <c r="U83" s="37"/>
      <c r="V83" s="37"/>
      <c r="W83" s="37"/>
      <c r="X83" s="39">
        <f t="shared" si="17"/>
        <v>64</v>
      </c>
      <c r="Y83" s="40">
        <f>X83*100/K83</f>
        <v>64</v>
      </c>
    </row>
    <row r="84" spans="2:25" ht="17.100000000000001" customHeight="1">
      <c r="B84" s="26">
        <f t="shared" si="16"/>
        <v>82</v>
      </c>
      <c r="C84" s="26" t="s">
        <v>72</v>
      </c>
      <c r="D84" s="27" t="s">
        <v>73</v>
      </c>
      <c r="E84" s="31" t="s">
        <v>93</v>
      </c>
      <c r="F84" s="26" t="s">
        <v>39</v>
      </c>
      <c r="G84" s="27">
        <v>5060135</v>
      </c>
      <c r="H84" s="27">
        <v>18</v>
      </c>
      <c r="I84" s="27">
        <v>0</v>
      </c>
      <c r="J84" s="27" t="s">
        <v>70</v>
      </c>
      <c r="K84" s="26">
        <v>100</v>
      </c>
      <c r="L84" s="26">
        <v>1</v>
      </c>
      <c r="M84" s="42">
        <v>65</v>
      </c>
      <c r="N84" s="26">
        <v>1988</v>
      </c>
      <c r="O84" s="26">
        <f t="shared" si="13"/>
        <v>15</v>
      </c>
      <c r="P84" s="27"/>
      <c r="Q84" s="49" t="e">
        <f>#REF!*4</f>
        <v>#REF!</v>
      </c>
      <c r="R84" s="49">
        <f t="shared" si="14"/>
        <v>173</v>
      </c>
      <c r="S84" s="49" t="e">
        <f t="shared" si="15"/>
        <v>#REF!</v>
      </c>
      <c r="T84" s="37"/>
      <c r="U84" s="37"/>
      <c r="V84" s="37"/>
      <c r="W84" s="37"/>
      <c r="X84" s="39">
        <f t="shared" si="17"/>
        <v>36</v>
      </c>
      <c r="Y84" s="40">
        <f>X84*100/K84</f>
        <v>36</v>
      </c>
    </row>
    <row r="85" spans="2:25" ht="17.100000000000001" customHeight="1">
      <c r="B85" s="26">
        <f t="shared" si="16"/>
        <v>83</v>
      </c>
      <c r="C85" s="26" t="s">
        <v>72</v>
      </c>
      <c r="D85" s="27" t="s">
        <v>73</v>
      </c>
      <c r="E85" s="31" t="s">
        <v>94</v>
      </c>
      <c r="F85" s="27" t="s">
        <v>39</v>
      </c>
      <c r="G85" s="27">
        <v>5060120</v>
      </c>
      <c r="H85" s="27">
        <v>28</v>
      </c>
      <c r="I85" s="27">
        <v>2</v>
      </c>
      <c r="J85" s="27" t="s">
        <v>70</v>
      </c>
      <c r="K85" s="26">
        <v>100</v>
      </c>
      <c r="L85" s="26">
        <v>1</v>
      </c>
      <c r="M85" s="42">
        <v>67</v>
      </c>
      <c r="N85" s="26">
        <v>1980</v>
      </c>
      <c r="O85" s="26">
        <f t="shared" si="13"/>
        <v>13</v>
      </c>
      <c r="P85" s="27"/>
      <c r="Q85" s="49" t="e">
        <f>#REF!*4</f>
        <v>#REF!</v>
      </c>
      <c r="R85" s="49">
        <f t="shared" si="14"/>
        <v>173</v>
      </c>
      <c r="S85" s="49" t="e">
        <f t="shared" si="15"/>
        <v>#REF!</v>
      </c>
      <c r="T85" s="37"/>
      <c r="U85" s="37"/>
      <c r="V85" s="37"/>
      <c r="W85" s="37"/>
      <c r="X85" s="39">
        <f t="shared" si="17"/>
        <v>60</v>
      </c>
      <c r="Y85" s="40">
        <f>X85*100/K85</f>
        <v>60</v>
      </c>
    </row>
    <row r="86" spans="2:25" ht="17.100000000000001" customHeight="1">
      <c r="B86" s="26">
        <f t="shared" si="16"/>
        <v>84</v>
      </c>
      <c r="C86" s="26" t="s">
        <v>72</v>
      </c>
      <c r="D86" s="27" t="s">
        <v>73</v>
      </c>
      <c r="E86" s="31" t="s">
        <v>94</v>
      </c>
      <c r="F86" s="27" t="s">
        <v>39</v>
      </c>
      <c r="G86" s="27">
        <v>5060121</v>
      </c>
      <c r="H86" s="27">
        <v>57</v>
      </c>
      <c r="I86" s="27">
        <v>3</v>
      </c>
      <c r="J86" s="27" t="s">
        <v>70</v>
      </c>
      <c r="K86" s="26">
        <v>250</v>
      </c>
      <c r="L86" s="26">
        <v>1</v>
      </c>
      <c r="M86" s="42">
        <v>68</v>
      </c>
      <c r="N86" s="26">
        <v>1980</v>
      </c>
      <c r="O86" s="26">
        <f t="shared" si="13"/>
        <v>30</v>
      </c>
      <c r="P86" s="27"/>
      <c r="Q86" s="49" t="e">
        <f>#REF!*4</f>
        <v>#REF!</v>
      </c>
      <c r="R86" s="49">
        <f t="shared" si="14"/>
        <v>432.5</v>
      </c>
      <c r="S86" s="49" t="e">
        <f t="shared" si="15"/>
        <v>#REF!</v>
      </c>
      <c r="T86" s="37"/>
      <c r="U86" s="37"/>
      <c r="V86" s="37"/>
      <c r="W86" s="37"/>
      <c r="X86" s="39">
        <f t="shared" si="17"/>
        <v>120</v>
      </c>
      <c r="Y86" s="40">
        <f>X86*100/K86</f>
        <v>48</v>
      </c>
    </row>
    <row r="87" spans="2:25" ht="17.100000000000001" customHeight="1">
      <c r="B87" s="26">
        <f t="shared" si="16"/>
        <v>85</v>
      </c>
      <c r="C87" s="26" t="s">
        <v>72</v>
      </c>
      <c r="D87" s="27" t="s">
        <v>73</v>
      </c>
      <c r="E87" s="31" t="s">
        <v>95</v>
      </c>
      <c r="F87" s="26" t="s">
        <v>39</v>
      </c>
      <c r="G87" s="27">
        <v>5060122</v>
      </c>
      <c r="H87" s="27">
        <v>30</v>
      </c>
      <c r="I87" s="27">
        <v>1</v>
      </c>
      <c r="J87" s="27" t="s">
        <v>70</v>
      </c>
      <c r="K87" s="26">
        <v>160</v>
      </c>
      <c r="L87" s="26">
        <v>1</v>
      </c>
      <c r="M87" s="42">
        <v>65</v>
      </c>
      <c r="N87" s="26">
        <v>1978</v>
      </c>
      <c r="O87" s="26">
        <f t="shared" si="13"/>
        <v>24</v>
      </c>
      <c r="P87" s="27"/>
      <c r="Q87" s="49" t="e">
        <f>#REF!*4</f>
        <v>#REF!</v>
      </c>
      <c r="R87" s="49">
        <f t="shared" si="14"/>
        <v>276.8</v>
      </c>
      <c r="S87" s="49" t="e">
        <f t="shared" si="15"/>
        <v>#REF!</v>
      </c>
      <c r="T87" s="37"/>
      <c r="U87" s="37"/>
      <c r="V87" s="37"/>
      <c r="W87" s="37"/>
      <c r="X87" s="39">
        <f t="shared" si="17"/>
        <v>62</v>
      </c>
      <c r="Y87" s="40">
        <f>X87*100/K87</f>
        <v>38.75</v>
      </c>
    </row>
    <row r="88" spans="2:25" ht="17.100000000000001" customHeight="1">
      <c r="B88" s="26">
        <f t="shared" si="16"/>
        <v>86</v>
      </c>
      <c r="C88" s="26" t="s">
        <v>72</v>
      </c>
      <c r="D88" s="27" t="s">
        <v>73</v>
      </c>
      <c r="E88" s="31" t="s">
        <v>95</v>
      </c>
      <c r="F88" s="27" t="s">
        <v>39</v>
      </c>
      <c r="G88" s="27">
        <v>5060123</v>
      </c>
      <c r="H88" s="27">
        <v>43</v>
      </c>
      <c r="I88" s="27">
        <v>7</v>
      </c>
      <c r="J88" s="27" t="s">
        <v>70</v>
      </c>
      <c r="K88" s="26">
        <v>100</v>
      </c>
      <c r="L88" s="26">
        <v>1</v>
      </c>
      <c r="M88" s="42">
        <v>90</v>
      </c>
      <c r="N88" s="26">
        <v>1986</v>
      </c>
      <c r="O88" s="26">
        <v>0</v>
      </c>
      <c r="P88" s="27"/>
      <c r="Q88" s="49" t="e">
        <f>#REF!*4</f>
        <v>#REF!</v>
      </c>
      <c r="R88" s="49">
        <f t="shared" si="14"/>
        <v>173</v>
      </c>
      <c r="S88" s="49" t="e">
        <f t="shared" si="15"/>
        <v>#REF!</v>
      </c>
      <c r="T88" s="37"/>
      <c r="U88" s="37"/>
      <c r="V88" s="37"/>
      <c r="W88" s="37"/>
      <c r="X88" s="39">
        <f t="shared" si="17"/>
        <v>100</v>
      </c>
      <c r="Y88" s="40">
        <f>X88*100/K88</f>
        <v>100</v>
      </c>
    </row>
    <row r="89" spans="2:25" ht="17.100000000000001" customHeight="1">
      <c r="B89" s="26">
        <f t="shared" si="16"/>
        <v>87</v>
      </c>
      <c r="C89" s="26" t="s">
        <v>72</v>
      </c>
      <c r="D89" s="27" t="s">
        <v>73</v>
      </c>
      <c r="E89" s="31" t="s">
        <v>95</v>
      </c>
      <c r="F89" s="26" t="s">
        <v>39</v>
      </c>
      <c r="G89" s="27">
        <v>5060126</v>
      </c>
      <c r="H89" s="27">
        <v>40</v>
      </c>
      <c r="I89" s="27">
        <v>1</v>
      </c>
      <c r="J89" s="27" t="s">
        <v>70</v>
      </c>
      <c r="K89" s="26">
        <v>180</v>
      </c>
      <c r="L89" s="26">
        <v>1</v>
      </c>
      <c r="M89" s="42">
        <v>65</v>
      </c>
      <c r="N89" s="26">
        <v>1973</v>
      </c>
      <c r="O89" s="26">
        <f t="shared" si="13"/>
        <v>27</v>
      </c>
      <c r="P89" s="27"/>
      <c r="Q89" s="49" t="e">
        <f>#REF!*4</f>
        <v>#REF!</v>
      </c>
      <c r="R89" s="49">
        <f t="shared" si="14"/>
        <v>311.39999999999998</v>
      </c>
      <c r="S89" s="49" t="e">
        <f t="shared" si="15"/>
        <v>#REF!</v>
      </c>
      <c r="T89" s="37"/>
      <c r="U89" s="37"/>
      <c r="V89" s="37"/>
      <c r="W89" s="37"/>
      <c r="X89" s="39">
        <f t="shared" si="17"/>
        <v>82</v>
      </c>
      <c r="Y89" s="40">
        <f>X89*100/K89</f>
        <v>45.555555555555557</v>
      </c>
    </row>
    <row r="90" spans="2:25" ht="17.100000000000001" customHeight="1">
      <c r="B90" s="26">
        <f t="shared" si="16"/>
        <v>88</v>
      </c>
      <c r="C90" s="26" t="s">
        <v>72</v>
      </c>
      <c r="D90" s="27" t="s">
        <v>73</v>
      </c>
      <c r="E90" s="31" t="s">
        <v>95</v>
      </c>
      <c r="F90" s="27" t="s">
        <v>39</v>
      </c>
      <c r="G90" s="27">
        <v>5060127</v>
      </c>
      <c r="H90" s="27">
        <v>17</v>
      </c>
      <c r="I90" s="27">
        <v>5</v>
      </c>
      <c r="J90" s="27" t="s">
        <v>70</v>
      </c>
      <c r="K90" s="26">
        <v>100</v>
      </c>
      <c r="L90" s="26">
        <v>1</v>
      </c>
      <c r="M90" s="42">
        <v>68</v>
      </c>
      <c r="N90" s="26">
        <v>1960</v>
      </c>
      <c r="O90" s="26">
        <f t="shared" si="13"/>
        <v>12</v>
      </c>
      <c r="P90" s="27"/>
      <c r="Q90" s="49" t="e">
        <f>#REF!*4</f>
        <v>#REF!</v>
      </c>
      <c r="R90" s="49">
        <f t="shared" si="14"/>
        <v>173</v>
      </c>
      <c r="S90" s="49" t="e">
        <f t="shared" si="15"/>
        <v>#REF!</v>
      </c>
      <c r="T90" s="37"/>
      <c r="U90" s="37"/>
      <c r="V90" s="37"/>
      <c r="W90" s="37"/>
      <c r="X90" s="39">
        <f t="shared" si="17"/>
        <v>44</v>
      </c>
      <c r="Y90" s="40">
        <f>X90*100/K90</f>
        <v>44</v>
      </c>
    </row>
    <row r="91" spans="2:25" ht="17.100000000000001" customHeight="1">
      <c r="B91" s="26">
        <f t="shared" si="16"/>
        <v>89</v>
      </c>
      <c r="C91" s="26" t="s">
        <v>72</v>
      </c>
      <c r="D91" s="27" t="s">
        <v>73</v>
      </c>
      <c r="E91" s="31" t="s">
        <v>96</v>
      </c>
      <c r="F91" s="27" t="s">
        <v>39</v>
      </c>
      <c r="G91" s="27">
        <v>5060128</v>
      </c>
      <c r="H91" s="27">
        <v>55</v>
      </c>
      <c r="I91" s="27">
        <v>4</v>
      </c>
      <c r="J91" s="27" t="s">
        <v>70</v>
      </c>
      <c r="K91" s="26">
        <v>160</v>
      </c>
      <c r="L91" s="26">
        <v>1</v>
      </c>
      <c r="M91" s="42">
        <v>75</v>
      </c>
      <c r="N91" s="26">
        <v>1975</v>
      </c>
      <c r="O91" s="26">
        <f t="shared" si="13"/>
        <v>8</v>
      </c>
      <c r="P91" s="27"/>
      <c r="Q91" s="49" t="e">
        <f>#REF!*4</f>
        <v>#REF!</v>
      </c>
      <c r="R91" s="49">
        <f t="shared" si="14"/>
        <v>276.8</v>
      </c>
      <c r="S91" s="49" t="e">
        <f t="shared" si="15"/>
        <v>#REF!</v>
      </c>
      <c r="T91" s="37"/>
      <c r="U91" s="37"/>
      <c r="V91" s="37"/>
      <c r="W91" s="37"/>
      <c r="X91" s="39">
        <f t="shared" si="17"/>
        <v>118</v>
      </c>
      <c r="Y91" s="40">
        <f>X91*100/K91</f>
        <v>73.75</v>
      </c>
    </row>
    <row r="92" spans="2:25" ht="17.100000000000001" customHeight="1">
      <c r="B92" s="26">
        <f t="shared" si="16"/>
        <v>90</v>
      </c>
      <c r="C92" s="26" t="s">
        <v>72</v>
      </c>
      <c r="D92" s="27" t="s">
        <v>67</v>
      </c>
      <c r="E92" s="31" t="s">
        <v>96</v>
      </c>
      <c r="F92" s="27" t="s">
        <v>39</v>
      </c>
      <c r="G92" s="27">
        <v>5060129</v>
      </c>
      <c r="H92" s="27">
        <v>54</v>
      </c>
      <c r="I92" s="27">
        <v>0</v>
      </c>
      <c r="J92" s="27" t="s">
        <v>70</v>
      </c>
      <c r="K92" s="26">
        <v>160</v>
      </c>
      <c r="L92" s="26">
        <v>1</v>
      </c>
      <c r="M92" s="42">
        <v>69</v>
      </c>
      <c r="N92" s="26" t="s">
        <v>135</v>
      </c>
      <c r="O92" s="26">
        <f t="shared" si="13"/>
        <v>17.599999999999994</v>
      </c>
      <c r="P92" s="27"/>
      <c r="Q92" s="49" t="e">
        <f>#REF!*4</f>
        <v>#REF!</v>
      </c>
      <c r="R92" s="49">
        <f t="shared" si="14"/>
        <v>276.8</v>
      </c>
      <c r="S92" s="49" t="e">
        <f t="shared" si="15"/>
        <v>#REF!</v>
      </c>
      <c r="T92" s="37"/>
      <c r="U92" s="37"/>
      <c r="V92" s="37"/>
      <c r="W92" s="37"/>
      <c r="X92" s="39">
        <f t="shared" si="17"/>
        <v>108</v>
      </c>
      <c r="Y92" s="40">
        <f>X92*100/K92</f>
        <v>67.5</v>
      </c>
    </row>
    <row r="93" spans="2:25" s="30" customFormat="1" ht="30.75" customHeight="1">
      <c r="B93" s="26">
        <f t="shared" si="16"/>
        <v>91</v>
      </c>
      <c r="C93" s="27" t="s">
        <v>72</v>
      </c>
      <c r="D93" s="27" t="s">
        <v>73</v>
      </c>
      <c r="E93" s="31" t="s">
        <v>96</v>
      </c>
      <c r="F93" s="27" t="s">
        <v>39</v>
      </c>
      <c r="G93" s="27">
        <v>5060134</v>
      </c>
      <c r="H93" s="27">
        <v>22</v>
      </c>
      <c r="I93" s="27">
        <v>0</v>
      </c>
      <c r="J93" s="27" t="s">
        <v>70</v>
      </c>
      <c r="K93" s="27">
        <v>63</v>
      </c>
      <c r="L93" s="27">
        <v>1</v>
      </c>
      <c r="M93" s="43">
        <v>68</v>
      </c>
      <c r="N93" s="27">
        <v>2006</v>
      </c>
      <c r="O93" s="26">
        <f t="shared" si="13"/>
        <v>7.5599999999999952</v>
      </c>
      <c r="P93" s="27" t="s">
        <v>154</v>
      </c>
      <c r="Q93" s="49" t="e">
        <f>#REF!*4</f>
        <v>#REF!</v>
      </c>
      <c r="R93" s="49">
        <f t="shared" si="14"/>
        <v>108.99</v>
      </c>
      <c r="S93" s="49" t="e">
        <f t="shared" si="15"/>
        <v>#REF!</v>
      </c>
      <c r="T93" s="37"/>
      <c r="U93" s="37"/>
      <c r="V93" s="37"/>
      <c r="W93" s="37"/>
      <c r="X93" s="39">
        <f t="shared" si="17"/>
        <v>44</v>
      </c>
      <c r="Y93" s="40">
        <f>X93*100/K93</f>
        <v>69.841269841269835</v>
      </c>
    </row>
    <row r="94" spans="2:25" s="30" customFormat="1" ht="15" customHeight="1">
      <c r="B94" s="26">
        <f t="shared" si="16"/>
        <v>92</v>
      </c>
      <c r="C94" s="27" t="s">
        <v>72</v>
      </c>
      <c r="D94" s="27" t="s">
        <v>73</v>
      </c>
      <c r="E94" s="31" t="s">
        <v>97</v>
      </c>
      <c r="F94" s="27" t="s">
        <v>39</v>
      </c>
      <c r="G94" s="27">
        <v>5060130</v>
      </c>
      <c r="H94" s="27">
        <v>75</v>
      </c>
      <c r="I94" s="27">
        <v>2</v>
      </c>
      <c r="J94" s="27" t="s">
        <v>70</v>
      </c>
      <c r="K94" s="27">
        <v>160</v>
      </c>
      <c r="L94" s="27">
        <v>1</v>
      </c>
      <c r="M94" s="43">
        <v>89</v>
      </c>
      <c r="N94" s="27">
        <v>1978</v>
      </c>
      <c r="O94" s="26">
        <v>0</v>
      </c>
      <c r="P94" s="27" t="s">
        <v>175</v>
      </c>
      <c r="Q94" s="49" t="e">
        <f>#REF!*4</f>
        <v>#REF!</v>
      </c>
      <c r="R94" s="49">
        <f t="shared" si="14"/>
        <v>276.8</v>
      </c>
      <c r="S94" s="49" t="e">
        <f t="shared" si="15"/>
        <v>#REF!</v>
      </c>
      <c r="T94" s="37"/>
      <c r="U94" s="37"/>
      <c r="V94" s="37"/>
      <c r="W94" s="37"/>
      <c r="X94" s="39">
        <f t="shared" si="17"/>
        <v>154</v>
      </c>
      <c r="Y94" s="40">
        <f>X94*100/K94</f>
        <v>96.25</v>
      </c>
    </row>
    <row r="95" spans="2:25" s="30" customFormat="1" ht="17.100000000000001" customHeight="1">
      <c r="B95" s="26">
        <f t="shared" si="16"/>
        <v>93</v>
      </c>
      <c r="C95" s="27" t="s">
        <v>72</v>
      </c>
      <c r="D95" s="27" t="s">
        <v>73</v>
      </c>
      <c r="E95" s="31" t="s">
        <v>98</v>
      </c>
      <c r="F95" s="27" t="s">
        <v>39</v>
      </c>
      <c r="G95" s="27">
        <v>5060132</v>
      </c>
      <c r="H95" s="27">
        <v>10</v>
      </c>
      <c r="I95" s="27">
        <v>0</v>
      </c>
      <c r="J95" s="27" t="s">
        <v>70</v>
      </c>
      <c r="K95" s="27">
        <v>40</v>
      </c>
      <c r="L95" s="27">
        <v>1</v>
      </c>
      <c r="M95" s="43">
        <v>65</v>
      </c>
      <c r="N95" s="27" t="s">
        <v>127</v>
      </c>
      <c r="O95" s="26">
        <f t="shared" si="13"/>
        <v>6</v>
      </c>
      <c r="P95" s="27"/>
      <c r="Q95" s="49" t="e">
        <f>#REF!*4</f>
        <v>#REF!</v>
      </c>
      <c r="R95" s="49">
        <f t="shared" si="14"/>
        <v>69.2</v>
      </c>
      <c r="S95" s="49" t="e">
        <f t="shared" si="15"/>
        <v>#REF!</v>
      </c>
      <c r="T95" s="37"/>
      <c r="U95" s="37"/>
      <c r="V95" s="37"/>
      <c r="W95" s="37"/>
      <c r="X95" s="39">
        <f t="shared" si="17"/>
        <v>20</v>
      </c>
      <c r="Y95" s="40">
        <f>X95*100/K95</f>
        <v>50</v>
      </c>
    </row>
    <row r="96" spans="2:25" s="30" customFormat="1" ht="15.75" customHeight="1">
      <c r="B96" s="26">
        <f t="shared" si="16"/>
        <v>94</v>
      </c>
      <c r="C96" s="27" t="s">
        <v>72</v>
      </c>
      <c r="D96" s="27" t="s">
        <v>73</v>
      </c>
      <c r="E96" s="31" t="s">
        <v>138</v>
      </c>
      <c r="F96" s="27" t="s">
        <v>39</v>
      </c>
      <c r="G96" s="27">
        <v>5060133</v>
      </c>
      <c r="H96" s="27">
        <v>72</v>
      </c>
      <c r="I96" s="27">
        <v>3</v>
      </c>
      <c r="J96" s="27" t="s">
        <v>70</v>
      </c>
      <c r="K96" s="27">
        <v>160</v>
      </c>
      <c r="L96" s="27">
        <v>1</v>
      </c>
      <c r="M96" s="43">
        <v>90</v>
      </c>
      <c r="N96" s="27">
        <v>1968</v>
      </c>
      <c r="O96" s="26">
        <v>0</v>
      </c>
      <c r="P96" s="27" t="s">
        <v>175</v>
      </c>
      <c r="Q96" s="49" t="e">
        <f>#REF!*4</f>
        <v>#REF!</v>
      </c>
      <c r="R96" s="49">
        <f t="shared" si="14"/>
        <v>276.8</v>
      </c>
      <c r="S96" s="49" t="e">
        <f t="shared" si="15"/>
        <v>#REF!</v>
      </c>
      <c r="T96" s="37"/>
      <c r="U96" s="37"/>
      <c r="V96" s="37"/>
      <c r="W96" s="37"/>
      <c r="X96" s="39">
        <f t="shared" si="17"/>
        <v>150</v>
      </c>
      <c r="Y96" s="40">
        <f>X96*100/K96</f>
        <v>93.75</v>
      </c>
    </row>
    <row r="97" spans="2:25" s="30" customFormat="1" ht="15" customHeight="1">
      <c r="B97" s="26">
        <f t="shared" si="16"/>
        <v>95</v>
      </c>
      <c r="C97" s="27" t="s">
        <v>72</v>
      </c>
      <c r="D97" s="27" t="s">
        <v>73</v>
      </c>
      <c r="E97" s="31" t="s">
        <v>99</v>
      </c>
      <c r="F97" s="27" t="s">
        <v>39</v>
      </c>
      <c r="G97" s="27">
        <v>5060124</v>
      </c>
      <c r="H97" s="27">
        <v>60</v>
      </c>
      <c r="I97" s="27">
        <v>2</v>
      </c>
      <c r="J97" s="27" t="s">
        <v>70</v>
      </c>
      <c r="K97" s="27">
        <v>250</v>
      </c>
      <c r="L97" s="27">
        <v>1</v>
      </c>
      <c r="M97" s="43">
        <v>65</v>
      </c>
      <c r="N97" s="27">
        <v>2004</v>
      </c>
      <c r="O97" s="26">
        <f t="shared" si="13"/>
        <v>37.5</v>
      </c>
      <c r="P97" s="27"/>
      <c r="Q97" s="49" t="e">
        <f>#REF!*4</f>
        <v>#REF!</v>
      </c>
      <c r="R97" s="49">
        <f t="shared" si="14"/>
        <v>432.5</v>
      </c>
      <c r="S97" s="49" t="e">
        <f t="shared" si="15"/>
        <v>#REF!</v>
      </c>
      <c r="T97" s="51"/>
      <c r="U97" s="37"/>
      <c r="V97" s="37"/>
      <c r="W97" s="37"/>
      <c r="X97" s="39">
        <f t="shared" si="17"/>
        <v>124</v>
      </c>
      <c r="Y97" s="40">
        <f>X97*100/K97</f>
        <v>49.6</v>
      </c>
    </row>
    <row r="98" spans="2:25" ht="17.100000000000001" customHeight="1">
      <c r="B98" s="26">
        <f t="shared" si="16"/>
        <v>96</v>
      </c>
      <c r="C98" s="26" t="s">
        <v>72</v>
      </c>
      <c r="D98" s="27" t="s">
        <v>73</v>
      </c>
      <c r="E98" s="31" t="s">
        <v>99</v>
      </c>
      <c r="F98" s="26" t="s">
        <v>39</v>
      </c>
      <c r="G98" s="27">
        <v>5060125</v>
      </c>
      <c r="H98" s="27">
        <v>95</v>
      </c>
      <c r="I98" s="27">
        <v>0</v>
      </c>
      <c r="J98" s="27" t="s">
        <v>70</v>
      </c>
      <c r="K98" s="26">
        <v>400</v>
      </c>
      <c r="L98" s="26">
        <v>1</v>
      </c>
      <c r="M98" s="42">
        <v>66</v>
      </c>
      <c r="N98" s="26">
        <v>2007</v>
      </c>
      <c r="O98" s="26">
        <f t="shared" si="13"/>
        <v>56</v>
      </c>
      <c r="P98" s="27"/>
      <c r="Q98" s="49" t="e">
        <f>#REF!*4</f>
        <v>#REF!</v>
      </c>
      <c r="R98" s="49">
        <f t="shared" si="14"/>
        <v>692</v>
      </c>
      <c r="S98" s="49" t="e">
        <f t="shared" si="15"/>
        <v>#REF!</v>
      </c>
      <c r="T98" s="37"/>
      <c r="U98" s="37"/>
      <c r="V98" s="37"/>
      <c r="W98" s="37"/>
      <c r="X98" s="39">
        <f t="shared" si="17"/>
        <v>190</v>
      </c>
      <c r="Y98" s="40">
        <f>X98*100/K98</f>
        <v>47.5</v>
      </c>
    </row>
    <row r="99" spans="2:25" ht="17.100000000000001" customHeight="1">
      <c r="B99" s="26">
        <f t="shared" si="16"/>
        <v>97</v>
      </c>
      <c r="C99" s="26" t="s">
        <v>72</v>
      </c>
      <c r="D99" s="27" t="s">
        <v>73</v>
      </c>
      <c r="E99" s="31" t="s">
        <v>106</v>
      </c>
      <c r="F99" s="27" t="s">
        <v>39</v>
      </c>
      <c r="G99" s="27">
        <v>5060146</v>
      </c>
      <c r="H99" s="27">
        <v>136</v>
      </c>
      <c r="I99" s="27">
        <v>2</v>
      </c>
      <c r="J99" s="27" t="s">
        <v>70</v>
      </c>
      <c r="K99" s="26">
        <v>630</v>
      </c>
      <c r="L99" s="26">
        <v>1</v>
      </c>
      <c r="M99" s="42">
        <v>66</v>
      </c>
      <c r="N99" s="26">
        <v>1971</v>
      </c>
      <c r="O99" s="26">
        <f t="shared" si="13"/>
        <v>88.199999999999989</v>
      </c>
      <c r="P99" s="27"/>
      <c r="Q99" s="49" t="e">
        <f>#REF!*4</f>
        <v>#REF!</v>
      </c>
      <c r="R99" s="49">
        <f t="shared" si="14"/>
        <v>1089.9000000000001</v>
      </c>
      <c r="S99" s="49" t="e">
        <f t="shared" si="15"/>
        <v>#REF!</v>
      </c>
      <c r="T99" s="37"/>
      <c r="U99" s="37"/>
      <c r="V99" s="37"/>
      <c r="W99" s="37"/>
      <c r="X99" s="39">
        <f>(H99+I99)*2</f>
        <v>276</v>
      </c>
      <c r="Y99" s="40">
        <f>X99*100/K99</f>
        <v>43.80952380952381</v>
      </c>
    </row>
    <row r="100" spans="2:25" ht="17.100000000000001" customHeight="1">
      <c r="B100" s="26">
        <f t="shared" si="16"/>
        <v>98</v>
      </c>
      <c r="C100" s="26" t="s">
        <v>72</v>
      </c>
      <c r="D100" s="27" t="s">
        <v>73</v>
      </c>
      <c r="E100" s="31" t="s">
        <v>107</v>
      </c>
      <c r="F100" s="27" t="s">
        <v>39</v>
      </c>
      <c r="G100" s="27">
        <v>5060140</v>
      </c>
      <c r="H100" s="27">
        <v>38</v>
      </c>
      <c r="I100" s="27">
        <v>2</v>
      </c>
      <c r="J100" s="27" t="s">
        <v>70</v>
      </c>
      <c r="K100" s="26">
        <v>160</v>
      </c>
      <c r="L100" s="26">
        <v>1</v>
      </c>
      <c r="M100" s="42">
        <v>65</v>
      </c>
      <c r="N100" s="26" t="s">
        <v>129</v>
      </c>
      <c r="O100" s="26">
        <f t="shared" si="13"/>
        <v>24</v>
      </c>
      <c r="P100" s="27"/>
      <c r="Q100" s="49" t="e">
        <f>#REF!*4</f>
        <v>#REF!</v>
      </c>
      <c r="R100" s="49">
        <f t="shared" si="14"/>
        <v>276.8</v>
      </c>
      <c r="S100" s="49" t="e">
        <f t="shared" si="15"/>
        <v>#REF!</v>
      </c>
      <c r="T100" s="37"/>
      <c r="U100" s="37"/>
      <c r="V100" s="37"/>
      <c r="W100" s="37"/>
      <c r="X100" s="39">
        <f>(H100+I100)*2</f>
        <v>80</v>
      </c>
      <c r="Y100" s="40">
        <f>X100*100/K100</f>
        <v>50</v>
      </c>
    </row>
    <row r="101" spans="2:25" ht="17.100000000000001" customHeight="1">
      <c r="B101" s="26">
        <f t="shared" si="16"/>
        <v>99</v>
      </c>
      <c r="C101" s="26" t="s">
        <v>72</v>
      </c>
      <c r="D101" s="27" t="s">
        <v>73</v>
      </c>
      <c r="E101" s="31" t="s">
        <v>107</v>
      </c>
      <c r="F101" s="27" t="s">
        <v>42</v>
      </c>
      <c r="G101" s="27">
        <v>5060141</v>
      </c>
      <c r="H101" s="27">
        <v>36</v>
      </c>
      <c r="I101" s="27">
        <v>0</v>
      </c>
      <c r="J101" s="27" t="s">
        <v>70</v>
      </c>
      <c r="K101" s="26">
        <v>180</v>
      </c>
      <c r="L101" s="26">
        <v>1</v>
      </c>
      <c r="M101" s="42">
        <v>65</v>
      </c>
      <c r="N101" s="26">
        <v>1976</v>
      </c>
      <c r="O101" s="26">
        <f t="shared" si="13"/>
        <v>27</v>
      </c>
      <c r="P101" s="27"/>
      <c r="Q101" s="49" t="e">
        <f>#REF!*4</f>
        <v>#REF!</v>
      </c>
      <c r="R101" s="49">
        <f t="shared" si="14"/>
        <v>311.39999999999998</v>
      </c>
      <c r="S101" s="49" t="e">
        <f t="shared" si="15"/>
        <v>#REF!</v>
      </c>
      <c r="T101" s="37"/>
      <c r="U101" s="37"/>
      <c r="V101" s="37"/>
      <c r="W101" s="37"/>
      <c r="X101" s="39">
        <f>(H101+I101)*2</f>
        <v>72</v>
      </c>
      <c r="Y101" s="40">
        <f>X101*100/K101</f>
        <v>40</v>
      </c>
    </row>
    <row r="102" spans="2:25" ht="17.100000000000001" customHeight="1">
      <c r="B102" s="26">
        <f t="shared" si="16"/>
        <v>100</v>
      </c>
      <c r="C102" s="26" t="s">
        <v>72</v>
      </c>
      <c r="D102" s="27" t="s">
        <v>73</v>
      </c>
      <c r="E102" s="31" t="s">
        <v>107</v>
      </c>
      <c r="F102" s="26" t="s">
        <v>39</v>
      </c>
      <c r="G102" s="27">
        <v>5060142</v>
      </c>
      <c r="H102" s="27">
        <v>44</v>
      </c>
      <c r="I102" s="27">
        <v>6</v>
      </c>
      <c r="J102" s="27" t="s">
        <v>70</v>
      </c>
      <c r="K102" s="26">
        <v>250</v>
      </c>
      <c r="L102" s="26">
        <v>1</v>
      </c>
      <c r="M102" s="42">
        <v>65</v>
      </c>
      <c r="N102" s="26" t="s">
        <v>121</v>
      </c>
      <c r="O102" s="26">
        <f t="shared" si="13"/>
        <v>37.5</v>
      </c>
      <c r="P102" s="27"/>
      <c r="Q102" s="49" t="e">
        <f>#REF!*4</f>
        <v>#REF!</v>
      </c>
      <c r="R102" s="49">
        <f t="shared" si="14"/>
        <v>432.5</v>
      </c>
      <c r="S102" s="49" t="e">
        <f t="shared" si="15"/>
        <v>#REF!</v>
      </c>
      <c r="T102" s="37"/>
      <c r="U102" s="37"/>
      <c r="V102" s="37"/>
      <c r="W102" s="37"/>
      <c r="X102" s="39">
        <f>(H102+I102)*2</f>
        <v>100</v>
      </c>
      <c r="Y102" s="40">
        <f>X102*100/K102</f>
        <v>40</v>
      </c>
    </row>
    <row r="103" spans="2:25" ht="17.100000000000001" customHeight="1">
      <c r="B103" s="26">
        <f t="shared" si="16"/>
        <v>101</v>
      </c>
      <c r="C103" s="26" t="s">
        <v>72</v>
      </c>
      <c r="D103" s="27" t="s">
        <v>73</v>
      </c>
      <c r="E103" s="31" t="s">
        <v>108</v>
      </c>
      <c r="F103" s="26" t="s">
        <v>39</v>
      </c>
      <c r="G103" s="27">
        <v>5063140</v>
      </c>
      <c r="H103" s="27">
        <v>21</v>
      </c>
      <c r="I103" s="27">
        <v>2</v>
      </c>
      <c r="J103" s="27" t="s">
        <v>70</v>
      </c>
      <c r="K103" s="26">
        <v>160</v>
      </c>
      <c r="L103" s="26">
        <v>1</v>
      </c>
      <c r="M103" s="42">
        <v>67</v>
      </c>
      <c r="N103" s="26">
        <v>2013</v>
      </c>
      <c r="O103" s="26">
        <f t="shared" si="13"/>
        <v>20.799999999999997</v>
      </c>
      <c r="P103" s="27"/>
      <c r="Q103" s="49" t="e">
        <f>#REF!*4</f>
        <v>#REF!</v>
      </c>
      <c r="R103" s="49">
        <f t="shared" si="14"/>
        <v>276.8</v>
      </c>
      <c r="S103" s="49" t="e">
        <f t="shared" si="15"/>
        <v>#REF!</v>
      </c>
      <c r="T103" s="37"/>
      <c r="U103" s="37"/>
      <c r="V103" s="37"/>
      <c r="W103" s="37"/>
      <c r="X103" s="39">
        <f>(H103+I103)*2</f>
        <v>46</v>
      </c>
      <c r="Y103" s="40">
        <f>X103*100/K103</f>
        <v>28.75</v>
      </c>
    </row>
    <row r="104" spans="2:25" ht="17.100000000000001" customHeight="1">
      <c r="B104" s="26">
        <f t="shared" si="16"/>
        <v>102</v>
      </c>
      <c r="C104" s="26" t="s">
        <v>72</v>
      </c>
      <c r="D104" s="27" t="s">
        <v>73</v>
      </c>
      <c r="E104" s="31" t="s">
        <v>100</v>
      </c>
      <c r="F104" s="27" t="s">
        <v>39</v>
      </c>
      <c r="G104" s="27">
        <v>5060150</v>
      </c>
      <c r="H104" s="27">
        <v>36</v>
      </c>
      <c r="I104" s="27">
        <v>2</v>
      </c>
      <c r="J104" s="27" t="s">
        <v>70</v>
      </c>
      <c r="K104" s="26">
        <v>100</v>
      </c>
      <c r="L104" s="26">
        <v>1</v>
      </c>
      <c r="M104" s="42">
        <v>76</v>
      </c>
      <c r="N104" s="26">
        <v>1985</v>
      </c>
      <c r="O104" s="26">
        <f t="shared" si="13"/>
        <v>4</v>
      </c>
      <c r="P104" s="27"/>
      <c r="Q104" s="49" t="e">
        <f>#REF!*4</f>
        <v>#REF!</v>
      </c>
      <c r="R104" s="49">
        <f t="shared" si="14"/>
        <v>173</v>
      </c>
      <c r="S104" s="49" t="e">
        <f t="shared" si="15"/>
        <v>#REF!</v>
      </c>
      <c r="T104" s="37"/>
      <c r="U104" s="37"/>
      <c r="V104" s="37"/>
      <c r="W104" s="37"/>
      <c r="X104" s="39">
        <f t="shared" si="17"/>
        <v>76</v>
      </c>
      <c r="Y104" s="40">
        <f>X104*100/K104</f>
        <v>76</v>
      </c>
    </row>
    <row r="105" spans="2:25" ht="17.100000000000001" customHeight="1">
      <c r="B105" s="26">
        <f t="shared" si="16"/>
        <v>103</v>
      </c>
      <c r="C105" s="26" t="s">
        <v>72</v>
      </c>
      <c r="D105" s="27" t="s">
        <v>73</v>
      </c>
      <c r="E105" s="31" t="s">
        <v>100</v>
      </c>
      <c r="F105" s="26" t="s">
        <v>40</v>
      </c>
      <c r="G105" s="27">
        <v>5060151</v>
      </c>
      <c r="H105" s="27">
        <v>86</v>
      </c>
      <c r="I105" s="27">
        <v>8</v>
      </c>
      <c r="J105" s="27" t="s">
        <v>70</v>
      </c>
      <c r="K105" s="26">
        <v>400</v>
      </c>
      <c r="L105" s="26">
        <v>1</v>
      </c>
      <c r="M105" s="42">
        <v>65</v>
      </c>
      <c r="N105" s="26" t="s">
        <v>113</v>
      </c>
      <c r="O105" s="26">
        <f t="shared" si="13"/>
        <v>60</v>
      </c>
      <c r="P105" s="27"/>
      <c r="Q105" s="49" t="e">
        <f>#REF!*4</f>
        <v>#REF!</v>
      </c>
      <c r="R105" s="49">
        <f t="shared" si="14"/>
        <v>692</v>
      </c>
      <c r="S105" s="49" t="e">
        <f t="shared" si="15"/>
        <v>#REF!</v>
      </c>
      <c r="T105" s="37"/>
      <c r="U105" s="37"/>
      <c r="V105" s="37"/>
      <c r="W105" s="37"/>
      <c r="X105" s="39">
        <f t="shared" si="17"/>
        <v>188</v>
      </c>
      <c r="Y105" s="40">
        <f>X105*100/K105</f>
        <v>47</v>
      </c>
    </row>
    <row r="106" spans="2:25" ht="17.100000000000001" customHeight="1">
      <c r="B106" s="26">
        <f t="shared" si="16"/>
        <v>104</v>
      </c>
      <c r="C106" s="26" t="s">
        <v>72</v>
      </c>
      <c r="D106" s="27" t="s">
        <v>73</v>
      </c>
      <c r="E106" s="31" t="s">
        <v>69</v>
      </c>
      <c r="F106" s="26" t="s">
        <v>40</v>
      </c>
      <c r="G106" s="27">
        <v>5060153</v>
      </c>
      <c r="H106" s="27">
        <v>53</v>
      </c>
      <c r="I106" s="27">
        <v>1</v>
      </c>
      <c r="J106" s="27" t="s">
        <v>70</v>
      </c>
      <c r="K106" s="26">
        <v>160</v>
      </c>
      <c r="L106" s="26">
        <v>1</v>
      </c>
      <c r="M106" s="42">
        <v>68</v>
      </c>
      <c r="N106" s="26" t="s">
        <v>114</v>
      </c>
      <c r="O106" s="26">
        <f t="shared" si="13"/>
        <v>19.200000000000003</v>
      </c>
      <c r="P106" s="27"/>
      <c r="Q106" s="49" t="e">
        <f>#REF!*4</f>
        <v>#REF!</v>
      </c>
      <c r="R106" s="49">
        <f t="shared" si="14"/>
        <v>276.8</v>
      </c>
      <c r="S106" s="49" t="e">
        <f t="shared" si="15"/>
        <v>#REF!</v>
      </c>
      <c r="T106" s="37"/>
      <c r="U106" s="37"/>
      <c r="V106" s="37"/>
      <c r="W106" s="37"/>
      <c r="X106" s="39">
        <f t="shared" si="17"/>
        <v>108</v>
      </c>
      <c r="Y106" s="40">
        <f>X106*100/K106</f>
        <v>67.5</v>
      </c>
    </row>
    <row r="107" spans="2:25" ht="17.100000000000001" customHeight="1">
      <c r="B107" s="26">
        <f t="shared" si="16"/>
        <v>105</v>
      </c>
      <c r="C107" s="26" t="s">
        <v>72</v>
      </c>
      <c r="D107" s="27" t="s">
        <v>73</v>
      </c>
      <c r="E107" s="31" t="s">
        <v>101</v>
      </c>
      <c r="F107" s="26" t="s">
        <v>40</v>
      </c>
      <c r="G107" s="27">
        <v>5060162</v>
      </c>
      <c r="H107" s="27">
        <v>127</v>
      </c>
      <c r="I107" s="27">
        <v>8</v>
      </c>
      <c r="J107" s="27" t="s">
        <v>70</v>
      </c>
      <c r="K107" s="26">
        <v>400</v>
      </c>
      <c r="L107" s="26">
        <v>1</v>
      </c>
      <c r="M107" s="42">
        <v>69</v>
      </c>
      <c r="N107" s="26" t="s">
        <v>122</v>
      </c>
      <c r="O107" s="26">
        <f t="shared" si="13"/>
        <v>44</v>
      </c>
      <c r="P107" s="27"/>
      <c r="Q107" s="49" t="e">
        <f>#REF!*4</f>
        <v>#REF!</v>
      </c>
      <c r="R107" s="49">
        <f t="shared" si="14"/>
        <v>692</v>
      </c>
      <c r="S107" s="49" t="e">
        <f t="shared" si="15"/>
        <v>#REF!</v>
      </c>
      <c r="T107" s="37"/>
      <c r="U107" s="37"/>
      <c r="V107" s="37"/>
      <c r="W107" s="37"/>
      <c r="X107" s="39">
        <f t="shared" si="17"/>
        <v>270</v>
      </c>
      <c r="Y107" s="40">
        <f>X107*100/K107</f>
        <v>67.5</v>
      </c>
    </row>
    <row r="108" spans="2:25" ht="17.100000000000001" customHeight="1">
      <c r="B108" s="26">
        <f t="shared" si="16"/>
        <v>106</v>
      </c>
      <c r="C108" s="26" t="s">
        <v>72</v>
      </c>
      <c r="D108" s="27" t="s">
        <v>73</v>
      </c>
      <c r="E108" s="31" t="s">
        <v>101</v>
      </c>
      <c r="F108" s="26" t="s">
        <v>40</v>
      </c>
      <c r="G108" s="27">
        <v>5060154</v>
      </c>
      <c r="H108" s="27">
        <v>55</v>
      </c>
      <c r="I108" s="27">
        <v>6</v>
      </c>
      <c r="J108" s="27" t="s">
        <v>70</v>
      </c>
      <c r="K108" s="26">
        <v>250</v>
      </c>
      <c r="L108" s="26">
        <v>1</v>
      </c>
      <c r="M108" s="42">
        <v>65</v>
      </c>
      <c r="N108" s="26" t="s">
        <v>133</v>
      </c>
      <c r="O108" s="26">
        <f t="shared" si="13"/>
        <v>37.5</v>
      </c>
      <c r="P108" s="27"/>
      <c r="Q108" s="49" t="e">
        <f>#REF!*4</f>
        <v>#REF!</v>
      </c>
      <c r="R108" s="49">
        <f t="shared" si="14"/>
        <v>432.5</v>
      </c>
      <c r="S108" s="49" t="e">
        <f t="shared" si="15"/>
        <v>#REF!</v>
      </c>
      <c r="T108" s="37"/>
      <c r="U108" s="37"/>
      <c r="V108" s="37"/>
      <c r="W108" s="37"/>
      <c r="X108" s="39">
        <f t="shared" si="17"/>
        <v>122</v>
      </c>
      <c r="Y108" s="40">
        <f>X108*100/K108</f>
        <v>48.8</v>
      </c>
    </row>
    <row r="109" spans="2:25" ht="17.100000000000001" customHeight="1">
      <c r="B109" s="26">
        <f t="shared" si="16"/>
        <v>107</v>
      </c>
      <c r="C109" s="26" t="s">
        <v>72</v>
      </c>
      <c r="D109" s="27" t="s">
        <v>73</v>
      </c>
      <c r="E109" s="31" t="s">
        <v>101</v>
      </c>
      <c r="F109" s="27" t="s">
        <v>39</v>
      </c>
      <c r="G109" s="27">
        <v>5060155</v>
      </c>
      <c r="H109" s="27">
        <v>19</v>
      </c>
      <c r="I109" s="27">
        <v>0</v>
      </c>
      <c r="J109" s="27" t="s">
        <v>70</v>
      </c>
      <c r="K109" s="26">
        <v>160</v>
      </c>
      <c r="L109" s="26">
        <v>1</v>
      </c>
      <c r="M109" s="42">
        <v>65</v>
      </c>
      <c r="N109" s="26">
        <v>1986</v>
      </c>
      <c r="O109" s="26">
        <f t="shared" si="13"/>
        <v>24</v>
      </c>
      <c r="P109" s="27"/>
      <c r="Q109" s="49" t="e">
        <f>#REF!*4</f>
        <v>#REF!</v>
      </c>
      <c r="R109" s="49">
        <f t="shared" si="14"/>
        <v>276.8</v>
      </c>
      <c r="S109" s="49" t="e">
        <f t="shared" si="15"/>
        <v>#REF!</v>
      </c>
      <c r="T109" s="37"/>
      <c r="U109" s="37"/>
      <c r="V109" s="37"/>
      <c r="W109" s="37"/>
      <c r="X109" s="39">
        <f t="shared" si="17"/>
        <v>38</v>
      </c>
      <c r="Y109" s="40">
        <f>X109*100/K109</f>
        <v>23.75</v>
      </c>
    </row>
    <row r="110" spans="2:25" ht="17.100000000000001" customHeight="1">
      <c r="B110" s="26">
        <f t="shared" si="16"/>
        <v>108</v>
      </c>
      <c r="C110" s="26" t="s">
        <v>72</v>
      </c>
      <c r="D110" s="27" t="s">
        <v>73</v>
      </c>
      <c r="E110" s="31" t="s">
        <v>101</v>
      </c>
      <c r="F110" s="26" t="s">
        <v>40</v>
      </c>
      <c r="G110" s="27">
        <v>5060156</v>
      </c>
      <c r="H110" s="27">
        <v>53</v>
      </c>
      <c r="I110" s="27">
        <v>5</v>
      </c>
      <c r="J110" s="27" t="s">
        <v>70</v>
      </c>
      <c r="K110" s="26">
        <v>160</v>
      </c>
      <c r="L110" s="26">
        <v>1</v>
      </c>
      <c r="M110" s="42">
        <v>74</v>
      </c>
      <c r="N110" s="26" t="s">
        <v>130</v>
      </c>
      <c r="O110" s="26">
        <f t="shared" si="13"/>
        <v>9.5999999999999943</v>
      </c>
      <c r="P110" s="27"/>
      <c r="Q110" s="49" t="e">
        <f>#REF!*4</f>
        <v>#REF!</v>
      </c>
      <c r="R110" s="49">
        <f t="shared" si="14"/>
        <v>276.8</v>
      </c>
      <c r="S110" s="49" t="e">
        <f t="shared" si="15"/>
        <v>#REF!</v>
      </c>
      <c r="T110" s="37"/>
      <c r="U110" s="37"/>
      <c r="V110" s="37"/>
      <c r="W110" s="37"/>
      <c r="X110" s="39">
        <f t="shared" si="17"/>
        <v>116</v>
      </c>
      <c r="Y110" s="40">
        <f>X110*100/K110</f>
        <v>72.5</v>
      </c>
    </row>
    <row r="111" spans="2:25" ht="17.100000000000001" customHeight="1">
      <c r="B111" s="26">
        <f t="shared" si="16"/>
        <v>109</v>
      </c>
      <c r="C111" s="26" t="s">
        <v>72</v>
      </c>
      <c r="D111" s="27" t="s">
        <v>73</v>
      </c>
      <c r="E111" s="31" t="s">
        <v>101</v>
      </c>
      <c r="F111" s="27" t="s">
        <v>39</v>
      </c>
      <c r="G111" s="27">
        <v>5060157</v>
      </c>
      <c r="H111" s="27">
        <v>36</v>
      </c>
      <c r="I111" s="27">
        <v>1</v>
      </c>
      <c r="J111" s="27" t="s">
        <v>70</v>
      </c>
      <c r="K111" s="26">
        <v>180</v>
      </c>
      <c r="L111" s="26">
        <v>1</v>
      </c>
      <c r="M111" s="42">
        <v>65</v>
      </c>
      <c r="N111" s="26">
        <v>1975</v>
      </c>
      <c r="O111" s="26">
        <f t="shared" si="13"/>
        <v>27</v>
      </c>
      <c r="P111" s="27"/>
      <c r="Q111" s="49" t="e">
        <f>#REF!*4</f>
        <v>#REF!</v>
      </c>
      <c r="R111" s="49">
        <f t="shared" si="14"/>
        <v>311.39999999999998</v>
      </c>
      <c r="S111" s="49" t="e">
        <f t="shared" si="15"/>
        <v>#REF!</v>
      </c>
      <c r="T111" s="37"/>
      <c r="U111" s="37"/>
      <c r="V111" s="37"/>
      <c r="W111" s="37"/>
      <c r="X111" s="39">
        <f t="shared" si="17"/>
        <v>74</v>
      </c>
      <c r="Y111" s="40">
        <f>X111*100/K111</f>
        <v>41.111111111111114</v>
      </c>
    </row>
    <row r="112" spans="2:25" ht="17.100000000000001" customHeight="1">
      <c r="B112" s="26">
        <f t="shared" si="16"/>
        <v>110</v>
      </c>
      <c r="C112" s="26" t="s">
        <v>72</v>
      </c>
      <c r="D112" s="27" t="s">
        <v>73</v>
      </c>
      <c r="E112" s="31" t="s">
        <v>101</v>
      </c>
      <c r="F112" s="26" t="s">
        <v>40</v>
      </c>
      <c r="G112" s="27">
        <v>5060158</v>
      </c>
      <c r="H112" s="27">
        <v>42</v>
      </c>
      <c r="I112" s="27">
        <v>0</v>
      </c>
      <c r="J112" s="27" t="s">
        <v>70</v>
      </c>
      <c r="K112" s="26">
        <v>160</v>
      </c>
      <c r="L112" s="26">
        <v>1</v>
      </c>
      <c r="M112" s="42">
        <v>65</v>
      </c>
      <c r="N112" s="26" t="s">
        <v>130</v>
      </c>
      <c r="O112" s="26">
        <f t="shared" si="13"/>
        <v>24</v>
      </c>
      <c r="P112" s="27"/>
      <c r="Q112" s="49" t="e">
        <f>#REF!*4</f>
        <v>#REF!</v>
      </c>
      <c r="R112" s="49">
        <f t="shared" si="14"/>
        <v>276.8</v>
      </c>
      <c r="S112" s="49" t="e">
        <f t="shared" si="15"/>
        <v>#REF!</v>
      </c>
      <c r="T112" s="37"/>
      <c r="U112" s="37"/>
      <c r="V112" s="37"/>
      <c r="W112" s="37"/>
      <c r="X112" s="39">
        <f t="shared" si="17"/>
        <v>84</v>
      </c>
      <c r="Y112" s="40">
        <f>X112*100/K112</f>
        <v>52.5</v>
      </c>
    </row>
    <row r="113" spans="2:25" ht="17.100000000000001" customHeight="1">
      <c r="B113" s="26">
        <f t="shared" si="16"/>
        <v>111</v>
      </c>
      <c r="C113" s="26" t="s">
        <v>72</v>
      </c>
      <c r="D113" s="27" t="s">
        <v>73</v>
      </c>
      <c r="E113" s="31" t="s">
        <v>101</v>
      </c>
      <c r="F113" s="27" t="s">
        <v>39</v>
      </c>
      <c r="G113" s="27">
        <v>5060159</v>
      </c>
      <c r="H113" s="27">
        <v>22</v>
      </c>
      <c r="I113" s="27">
        <v>2</v>
      </c>
      <c r="J113" s="27" t="s">
        <v>70</v>
      </c>
      <c r="K113" s="26">
        <v>180</v>
      </c>
      <c r="L113" s="26">
        <v>1</v>
      </c>
      <c r="M113" s="42">
        <v>65</v>
      </c>
      <c r="N113" s="26">
        <v>1986</v>
      </c>
      <c r="O113" s="26">
        <f t="shared" si="13"/>
        <v>27</v>
      </c>
      <c r="P113" s="27"/>
      <c r="Q113" s="49" t="e">
        <f>#REF!*4</f>
        <v>#REF!</v>
      </c>
      <c r="R113" s="49">
        <f t="shared" si="14"/>
        <v>311.39999999999998</v>
      </c>
      <c r="S113" s="49" t="e">
        <f t="shared" si="15"/>
        <v>#REF!</v>
      </c>
      <c r="T113" s="37"/>
      <c r="U113" s="37"/>
      <c r="V113" s="37"/>
      <c r="W113" s="37"/>
      <c r="X113" s="39">
        <f t="shared" si="17"/>
        <v>48</v>
      </c>
      <c r="Y113" s="40">
        <f>X113*100/K113</f>
        <v>26.666666666666668</v>
      </c>
    </row>
    <row r="114" spans="2:25" ht="17.100000000000001" customHeight="1">
      <c r="B114" s="26">
        <f t="shared" si="16"/>
        <v>112</v>
      </c>
      <c r="C114" s="26" t="s">
        <v>72</v>
      </c>
      <c r="D114" s="27" t="s">
        <v>73</v>
      </c>
      <c r="E114" s="31" t="s">
        <v>101</v>
      </c>
      <c r="F114" s="27" t="s">
        <v>39</v>
      </c>
      <c r="G114" s="27">
        <v>5060160</v>
      </c>
      <c r="H114" s="27">
        <v>55</v>
      </c>
      <c r="I114" s="27">
        <v>3</v>
      </c>
      <c r="J114" s="27" t="s">
        <v>70</v>
      </c>
      <c r="K114" s="26">
        <v>160</v>
      </c>
      <c r="L114" s="26">
        <v>1</v>
      </c>
      <c r="M114" s="42">
        <v>74</v>
      </c>
      <c r="N114" s="26">
        <v>1979</v>
      </c>
      <c r="O114" s="26">
        <f>K114*80/100-K114*M114/100</f>
        <v>9.5999999999999943</v>
      </c>
      <c r="P114" s="27"/>
      <c r="Q114" s="49" t="e">
        <f>#REF!*4</f>
        <v>#REF!</v>
      </c>
      <c r="R114" s="49">
        <f t="shared" si="14"/>
        <v>276.8</v>
      </c>
      <c r="S114" s="49" t="e">
        <f t="shared" si="15"/>
        <v>#REF!</v>
      </c>
      <c r="T114" s="37"/>
      <c r="U114" s="37"/>
      <c r="V114" s="37"/>
      <c r="W114" s="37"/>
      <c r="X114" s="39">
        <f t="shared" si="17"/>
        <v>116</v>
      </c>
      <c r="Y114" s="40">
        <f>X114*100/K114</f>
        <v>72.5</v>
      </c>
    </row>
    <row r="115" spans="2:25" s="30" customFormat="1" ht="15.75" customHeight="1">
      <c r="B115" s="26">
        <f t="shared" si="16"/>
        <v>113</v>
      </c>
      <c r="C115" s="27" t="s">
        <v>72</v>
      </c>
      <c r="D115" s="27" t="s">
        <v>73</v>
      </c>
      <c r="E115" s="31" t="s">
        <v>153</v>
      </c>
      <c r="F115" s="27" t="s">
        <v>42</v>
      </c>
      <c r="G115" s="27">
        <v>5060163</v>
      </c>
      <c r="H115" s="27">
        <v>16</v>
      </c>
      <c r="I115" s="27">
        <v>0</v>
      </c>
      <c r="J115" s="27" t="s">
        <v>70</v>
      </c>
      <c r="K115" s="27">
        <v>63</v>
      </c>
      <c r="L115" s="27">
        <v>1</v>
      </c>
      <c r="M115" s="43">
        <v>65</v>
      </c>
      <c r="N115" s="27">
        <v>1986</v>
      </c>
      <c r="O115" s="26">
        <f t="shared" si="13"/>
        <v>9.4499999999999957</v>
      </c>
      <c r="P115" s="27"/>
      <c r="Q115" s="49" t="e">
        <f>#REF!*4</f>
        <v>#REF!</v>
      </c>
      <c r="R115" s="49">
        <f t="shared" si="14"/>
        <v>108.99</v>
      </c>
      <c r="S115" s="49" t="e">
        <f t="shared" si="15"/>
        <v>#REF!</v>
      </c>
      <c r="T115" s="37"/>
      <c r="U115" s="37"/>
      <c r="V115" s="37"/>
      <c r="W115" s="37"/>
      <c r="X115" s="39">
        <f t="shared" si="17"/>
        <v>32</v>
      </c>
      <c r="Y115" s="40">
        <f>X115*100/K115</f>
        <v>50.793650793650791</v>
      </c>
    </row>
    <row r="116" spans="2:25" ht="15.95" customHeight="1">
      <c r="B116" s="26">
        <f t="shared" si="16"/>
        <v>114</v>
      </c>
      <c r="C116" s="26" t="s">
        <v>72</v>
      </c>
      <c r="D116" s="27" t="s">
        <v>73</v>
      </c>
      <c r="E116" s="31" t="s">
        <v>140</v>
      </c>
      <c r="F116" s="26" t="s">
        <v>42</v>
      </c>
      <c r="G116" s="27">
        <v>5060161</v>
      </c>
      <c r="H116" s="27">
        <v>47</v>
      </c>
      <c r="I116" s="27">
        <v>6</v>
      </c>
      <c r="J116" s="27" t="s">
        <v>70</v>
      </c>
      <c r="K116" s="26">
        <v>180</v>
      </c>
      <c r="L116" s="26">
        <v>1</v>
      </c>
      <c r="M116" s="42">
        <v>68</v>
      </c>
      <c r="N116" s="26" t="s">
        <v>131</v>
      </c>
      <c r="O116" s="26">
        <f t="shared" si="13"/>
        <v>21.599999999999994</v>
      </c>
      <c r="P116" s="27"/>
      <c r="Q116" s="49" t="e">
        <f>#REF!*4</f>
        <v>#REF!</v>
      </c>
      <c r="R116" s="49">
        <f t="shared" si="14"/>
        <v>311.39999999999998</v>
      </c>
      <c r="S116" s="49" t="e">
        <f t="shared" si="15"/>
        <v>#REF!</v>
      </c>
      <c r="T116" s="37"/>
      <c r="U116" s="37"/>
      <c r="V116" s="37"/>
      <c r="W116" s="37"/>
      <c r="X116" s="39">
        <f t="shared" si="17"/>
        <v>106</v>
      </c>
      <c r="Y116" s="40">
        <f>X116*100/K116</f>
        <v>58.888888888888886</v>
      </c>
    </row>
    <row r="117" spans="2:25" ht="15.95" customHeight="1">
      <c r="B117" s="26">
        <f t="shared" si="16"/>
        <v>115</v>
      </c>
      <c r="C117" s="26" t="s">
        <v>72</v>
      </c>
      <c r="D117" s="27" t="s">
        <v>73</v>
      </c>
      <c r="E117" s="31" t="s">
        <v>102</v>
      </c>
      <c r="F117" s="27" t="s">
        <v>39</v>
      </c>
      <c r="G117" s="27">
        <v>5063166</v>
      </c>
      <c r="H117" s="27">
        <v>3</v>
      </c>
      <c r="I117" s="27">
        <v>3</v>
      </c>
      <c r="J117" s="27" t="s">
        <v>70</v>
      </c>
      <c r="K117" s="26">
        <v>160</v>
      </c>
      <c r="L117" s="26">
        <v>1</v>
      </c>
      <c r="M117" s="42">
        <v>65</v>
      </c>
      <c r="N117" s="26" t="s">
        <v>172</v>
      </c>
      <c r="O117" s="26">
        <f t="shared" si="13"/>
        <v>24</v>
      </c>
      <c r="P117" s="27"/>
      <c r="Q117" s="49" t="e">
        <f>#REF!*4</f>
        <v>#REF!</v>
      </c>
      <c r="R117" s="49">
        <f t="shared" si="14"/>
        <v>276.8</v>
      </c>
      <c r="S117" s="49" t="e">
        <f t="shared" si="15"/>
        <v>#REF!</v>
      </c>
      <c r="T117" s="37"/>
      <c r="U117" s="37"/>
      <c r="V117" s="37"/>
      <c r="W117" s="37"/>
      <c r="X117" s="39">
        <f t="shared" ref="X117" si="18">(H117+I117)*2</f>
        <v>12</v>
      </c>
      <c r="Y117" s="40">
        <f>X117*100/K117</f>
        <v>7.5</v>
      </c>
    </row>
    <row r="118" spans="2:25" ht="15.95" customHeight="1">
      <c r="B118" s="26">
        <f t="shared" si="16"/>
        <v>116</v>
      </c>
      <c r="C118" s="26" t="s">
        <v>72</v>
      </c>
      <c r="D118" s="27" t="s">
        <v>73</v>
      </c>
      <c r="E118" s="31" t="s">
        <v>103</v>
      </c>
      <c r="F118" s="26" t="s">
        <v>40</v>
      </c>
      <c r="G118" s="27">
        <v>5060166</v>
      </c>
      <c r="H118" s="27">
        <v>31</v>
      </c>
      <c r="I118" s="27">
        <v>8</v>
      </c>
      <c r="J118" s="27" t="s">
        <v>70</v>
      </c>
      <c r="K118" s="26">
        <v>160</v>
      </c>
      <c r="L118" s="26">
        <v>1</v>
      </c>
      <c r="M118" s="42">
        <v>65</v>
      </c>
      <c r="N118" s="26" t="s">
        <v>115</v>
      </c>
      <c r="O118" s="26">
        <f>K118*80/100-K118*M118/100</f>
        <v>24</v>
      </c>
      <c r="P118" s="27"/>
      <c r="Q118" s="49" t="e">
        <f>#REF!*4</f>
        <v>#REF!</v>
      </c>
      <c r="R118" s="49">
        <f t="shared" si="14"/>
        <v>276.8</v>
      </c>
      <c r="S118" s="49" t="e">
        <f t="shared" si="15"/>
        <v>#REF!</v>
      </c>
      <c r="T118" s="37"/>
      <c r="U118" s="37"/>
      <c r="V118" s="37"/>
      <c r="W118" s="37"/>
      <c r="X118" s="39">
        <f t="shared" si="17"/>
        <v>78</v>
      </c>
      <c r="Y118" s="40">
        <f>X118*100/K118</f>
        <v>48.75</v>
      </c>
    </row>
    <row r="119" spans="2:25" ht="15.95" customHeight="1">
      <c r="B119" s="26">
        <f t="shared" si="16"/>
        <v>117</v>
      </c>
      <c r="C119" s="26" t="s">
        <v>72</v>
      </c>
      <c r="D119" s="27" t="s">
        <v>73</v>
      </c>
      <c r="E119" s="31" t="s">
        <v>103</v>
      </c>
      <c r="F119" s="27" t="s">
        <v>39</v>
      </c>
      <c r="G119" s="27">
        <v>5060167</v>
      </c>
      <c r="H119" s="27">
        <v>65</v>
      </c>
      <c r="I119" s="27">
        <v>1</v>
      </c>
      <c r="J119" s="27" t="s">
        <v>70</v>
      </c>
      <c r="K119" s="26">
        <v>160</v>
      </c>
      <c r="L119" s="26">
        <v>1</v>
      </c>
      <c r="M119" s="42">
        <v>85</v>
      </c>
      <c r="N119" s="26">
        <v>1985</v>
      </c>
      <c r="O119" s="26">
        <v>0</v>
      </c>
      <c r="P119" s="27"/>
      <c r="Q119" s="49" t="e">
        <f>#REF!*4</f>
        <v>#REF!</v>
      </c>
      <c r="R119" s="49">
        <f t="shared" si="14"/>
        <v>276.8</v>
      </c>
      <c r="S119" s="49" t="e">
        <f t="shared" si="15"/>
        <v>#REF!</v>
      </c>
      <c r="T119" s="37"/>
      <c r="U119" s="37"/>
      <c r="V119" s="37"/>
      <c r="W119" s="37"/>
      <c r="X119" s="39">
        <f t="shared" si="17"/>
        <v>132</v>
      </c>
      <c r="Y119" s="40">
        <f>X119*100/K119</f>
        <v>82.5</v>
      </c>
    </row>
    <row r="120" spans="2:25" ht="15.95" customHeight="1">
      <c r="B120" s="26">
        <f t="shared" si="16"/>
        <v>118</v>
      </c>
      <c r="C120" s="26" t="s">
        <v>72</v>
      </c>
      <c r="D120" s="27" t="s">
        <v>73</v>
      </c>
      <c r="E120" s="31" t="s">
        <v>104</v>
      </c>
      <c r="F120" s="26" t="s">
        <v>39</v>
      </c>
      <c r="G120" s="27">
        <v>5060180</v>
      </c>
      <c r="H120" s="27">
        <v>22</v>
      </c>
      <c r="I120" s="27">
        <v>5</v>
      </c>
      <c r="J120" s="27" t="s">
        <v>70</v>
      </c>
      <c r="K120" s="26">
        <v>160</v>
      </c>
      <c r="L120" s="26">
        <v>1</v>
      </c>
      <c r="M120" s="42">
        <v>65</v>
      </c>
      <c r="N120" s="26">
        <v>1973</v>
      </c>
      <c r="O120" s="26">
        <f t="shared" si="13"/>
        <v>24</v>
      </c>
      <c r="P120" s="27"/>
      <c r="Q120" s="49" t="e">
        <f>#REF!*4</f>
        <v>#REF!</v>
      </c>
      <c r="R120" s="49">
        <f t="shared" si="14"/>
        <v>276.8</v>
      </c>
      <c r="S120" s="49" t="e">
        <f t="shared" si="15"/>
        <v>#REF!</v>
      </c>
      <c r="T120" s="37"/>
      <c r="U120" s="37"/>
      <c r="V120" s="37"/>
      <c r="W120" s="37"/>
      <c r="X120" s="39">
        <f t="shared" si="17"/>
        <v>54</v>
      </c>
      <c r="Y120" s="40">
        <f>X120*100/K120</f>
        <v>33.75</v>
      </c>
    </row>
    <row r="121" spans="2:25" ht="15.95" customHeight="1">
      <c r="B121" s="26">
        <f t="shared" si="16"/>
        <v>119</v>
      </c>
      <c r="C121" s="26" t="s">
        <v>72</v>
      </c>
      <c r="D121" s="27" t="s">
        <v>73</v>
      </c>
      <c r="E121" s="31" t="s">
        <v>69</v>
      </c>
      <c r="F121" s="27" t="s">
        <v>42</v>
      </c>
      <c r="G121" s="27">
        <v>5060181</v>
      </c>
      <c r="H121" s="27">
        <v>48</v>
      </c>
      <c r="I121" s="27">
        <v>2</v>
      </c>
      <c r="J121" s="27" t="s">
        <v>70</v>
      </c>
      <c r="K121" s="26">
        <v>250</v>
      </c>
      <c r="L121" s="26">
        <v>1</v>
      </c>
      <c r="M121" s="42">
        <v>65</v>
      </c>
      <c r="N121" s="26" t="s">
        <v>120</v>
      </c>
      <c r="O121" s="26">
        <f t="shared" si="13"/>
        <v>37.5</v>
      </c>
      <c r="P121" s="27"/>
      <c r="Q121" s="49" t="e">
        <f>#REF!*4</f>
        <v>#REF!</v>
      </c>
      <c r="R121" s="49">
        <f t="shared" si="14"/>
        <v>432.5</v>
      </c>
      <c r="S121" s="49" t="e">
        <f t="shared" si="15"/>
        <v>#REF!</v>
      </c>
      <c r="T121" s="37"/>
      <c r="U121" s="37"/>
      <c r="V121" s="37"/>
      <c r="W121" s="37"/>
      <c r="X121" s="39">
        <f t="shared" si="17"/>
        <v>100</v>
      </c>
      <c r="Y121" s="40">
        <f>X121*100/K121</f>
        <v>40</v>
      </c>
    </row>
    <row r="122" spans="2:25" ht="15.95" customHeight="1">
      <c r="B122" s="26">
        <f t="shared" si="16"/>
        <v>120</v>
      </c>
      <c r="C122" s="26" t="s">
        <v>72</v>
      </c>
      <c r="D122" s="27" t="s">
        <v>73</v>
      </c>
      <c r="E122" s="31" t="s">
        <v>105</v>
      </c>
      <c r="F122" s="26" t="s">
        <v>40</v>
      </c>
      <c r="G122" s="27">
        <v>5060170</v>
      </c>
      <c r="H122" s="27">
        <v>59</v>
      </c>
      <c r="I122" s="27">
        <v>0</v>
      </c>
      <c r="J122" s="27" t="s">
        <v>18</v>
      </c>
      <c r="K122" s="26">
        <v>400</v>
      </c>
      <c r="L122" s="26">
        <v>1</v>
      </c>
      <c r="M122" s="42">
        <v>65</v>
      </c>
      <c r="N122" s="26" t="s">
        <v>122</v>
      </c>
      <c r="O122" s="26">
        <f t="shared" si="13"/>
        <v>60</v>
      </c>
      <c r="P122" s="27"/>
      <c r="Q122" s="49" t="e">
        <f>#REF!*4</f>
        <v>#REF!</v>
      </c>
      <c r="R122" s="49">
        <f t="shared" si="14"/>
        <v>692</v>
      </c>
      <c r="S122" s="49" t="e">
        <f t="shared" si="15"/>
        <v>#REF!</v>
      </c>
      <c r="T122" s="37"/>
      <c r="U122" s="37"/>
      <c r="V122" s="37"/>
      <c r="W122" s="37"/>
      <c r="X122" s="39">
        <f t="shared" si="17"/>
        <v>118</v>
      </c>
      <c r="Y122" s="40">
        <f>X122*100/K122</f>
        <v>29.5</v>
      </c>
    </row>
    <row r="123" spans="2:25" ht="15.95" customHeight="1">
      <c r="B123" s="26">
        <f t="shared" si="16"/>
        <v>121</v>
      </c>
      <c r="C123" s="26" t="s">
        <v>72</v>
      </c>
      <c r="D123" s="27" t="s">
        <v>73</v>
      </c>
      <c r="E123" s="31" t="s">
        <v>105</v>
      </c>
      <c r="F123" s="26" t="s">
        <v>39</v>
      </c>
      <c r="G123" s="27">
        <v>5060171</v>
      </c>
      <c r="H123" s="27">
        <v>221</v>
      </c>
      <c r="I123" s="27">
        <v>11</v>
      </c>
      <c r="J123" s="27" t="s">
        <v>18</v>
      </c>
      <c r="K123" s="26">
        <v>630</v>
      </c>
      <c r="L123" s="26">
        <v>1</v>
      </c>
      <c r="M123" s="42">
        <v>78</v>
      </c>
      <c r="N123" s="26">
        <v>1985</v>
      </c>
      <c r="O123" s="26">
        <f t="shared" si="13"/>
        <v>12.600000000000023</v>
      </c>
      <c r="P123" s="27"/>
      <c r="Q123" s="49" t="e">
        <f>#REF!*4</f>
        <v>#REF!</v>
      </c>
      <c r="R123" s="49">
        <f t="shared" si="14"/>
        <v>1089.9000000000001</v>
      </c>
      <c r="S123" s="49" t="e">
        <f t="shared" si="15"/>
        <v>#REF!</v>
      </c>
      <c r="T123" s="37"/>
      <c r="U123" s="37"/>
      <c r="V123" s="37"/>
      <c r="W123" s="37"/>
      <c r="X123" s="39">
        <f t="shared" si="17"/>
        <v>464</v>
      </c>
      <c r="Y123" s="40">
        <f>X123*100/K123</f>
        <v>73.650793650793645</v>
      </c>
    </row>
    <row r="124" spans="2:25" ht="15.95" customHeight="1">
      <c r="B124" s="26">
        <f t="shared" si="16"/>
        <v>122</v>
      </c>
      <c r="C124" s="26" t="s">
        <v>72</v>
      </c>
      <c r="D124" s="27" t="s">
        <v>73</v>
      </c>
      <c r="E124" s="31" t="s">
        <v>105</v>
      </c>
      <c r="F124" s="26" t="s">
        <v>39</v>
      </c>
      <c r="G124" s="27">
        <v>5060172</v>
      </c>
      <c r="H124" s="27">
        <v>14</v>
      </c>
      <c r="I124" s="27">
        <v>1</v>
      </c>
      <c r="J124" s="27" t="s">
        <v>18</v>
      </c>
      <c r="K124" s="26">
        <v>100</v>
      </c>
      <c r="L124" s="26">
        <v>1</v>
      </c>
      <c r="M124" s="42">
        <v>65</v>
      </c>
      <c r="N124" s="26">
        <v>1973</v>
      </c>
      <c r="O124" s="26">
        <f t="shared" si="13"/>
        <v>15</v>
      </c>
      <c r="P124" s="27"/>
      <c r="Q124" s="49" t="e">
        <f>#REF!*4</f>
        <v>#REF!</v>
      </c>
      <c r="R124" s="49">
        <f t="shared" si="14"/>
        <v>173</v>
      </c>
      <c r="S124" s="49" t="e">
        <f t="shared" si="15"/>
        <v>#REF!</v>
      </c>
      <c r="T124" s="37"/>
      <c r="U124" s="37"/>
      <c r="V124" s="37"/>
      <c r="W124" s="37"/>
      <c r="X124" s="39">
        <f t="shared" si="17"/>
        <v>30</v>
      </c>
      <c r="Y124" s="40">
        <f>X124*100/K124</f>
        <v>30</v>
      </c>
    </row>
    <row r="125" spans="2:25" ht="15.95" customHeight="1">
      <c r="B125" s="26">
        <f t="shared" si="16"/>
        <v>123</v>
      </c>
      <c r="C125" s="26" t="s">
        <v>72</v>
      </c>
      <c r="D125" s="27" t="s">
        <v>73</v>
      </c>
      <c r="E125" s="31" t="s">
        <v>105</v>
      </c>
      <c r="F125" s="26" t="s">
        <v>40</v>
      </c>
      <c r="G125" s="27">
        <v>5060173</v>
      </c>
      <c r="H125" s="27">
        <v>59</v>
      </c>
      <c r="I125" s="27">
        <v>4</v>
      </c>
      <c r="J125" s="27" t="s">
        <v>18</v>
      </c>
      <c r="K125" s="26">
        <v>250</v>
      </c>
      <c r="L125" s="26">
        <v>1</v>
      </c>
      <c r="M125" s="42">
        <v>65</v>
      </c>
      <c r="N125" s="26" t="s">
        <v>126</v>
      </c>
      <c r="O125" s="26">
        <f t="shared" si="13"/>
        <v>37.5</v>
      </c>
      <c r="P125" s="27"/>
      <c r="Q125" s="49" t="e">
        <f>#REF!*4</f>
        <v>#REF!</v>
      </c>
      <c r="R125" s="49">
        <f t="shared" si="14"/>
        <v>432.5</v>
      </c>
      <c r="S125" s="49" t="e">
        <f t="shared" si="15"/>
        <v>#REF!</v>
      </c>
      <c r="T125" s="37"/>
      <c r="U125" s="37"/>
      <c r="V125" s="37"/>
      <c r="W125" s="37"/>
      <c r="X125" s="39">
        <f t="shared" si="17"/>
        <v>126</v>
      </c>
      <c r="Y125" s="40">
        <f>X125*100/K125</f>
        <v>50.4</v>
      </c>
    </row>
    <row r="126" spans="2:25" ht="15.95" customHeight="1">
      <c r="B126" s="26">
        <f t="shared" si="16"/>
        <v>124</v>
      </c>
      <c r="C126" s="26" t="s">
        <v>72</v>
      </c>
      <c r="D126" s="27" t="s">
        <v>73</v>
      </c>
      <c r="E126" s="31" t="s">
        <v>105</v>
      </c>
      <c r="F126" s="26" t="s">
        <v>40</v>
      </c>
      <c r="G126" s="27">
        <v>5060174</v>
      </c>
      <c r="H126" s="27">
        <v>93</v>
      </c>
      <c r="I126" s="27">
        <v>5</v>
      </c>
      <c r="J126" s="27" t="s">
        <v>18</v>
      </c>
      <c r="K126" s="26">
        <v>250</v>
      </c>
      <c r="L126" s="26">
        <v>1</v>
      </c>
      <c r="M126" s="42">
        <v>85</v>
      </c>
      <c r="N126" s="26" t="s">
        <v>122</v>
      </c>
      <c r="O126" s="26">
        <f t="shared" si="13"/>
        <v>-12.5</v>
      </c>
      <c r="P126" s="27"/>
      <c r="Q126" s="49" t="e">
        <f>#REF!*4</f>
        <v>#REF!</v>
      </c>
      <c r="R126" s="49">
        <f t="shared" si="14"/>
        <v>432.5</v>
      </c>
      <c r="S126" s="49" t="e">
        <f t="shared" si="15"/>
        <v>#REF!</v>
      </c>
      <c r="T126" s="37"/>
      <c r="U126" s="37"/>
      <c r="V126" s="37"/>
      <c r="W126" s="37"/>
      <c r="X126" s="39">
        <f t="shared" si="17"/>
        <v>196</v>
      </c>
      <c r="Y126" s="40">
        <f>X126*100/K126</f>
        <v>78.400000000000006</v>
      </c>
    </row>
    <row r="127" spans="2:25" ht="15.95" customHeight="1">
      <c r="B127" s="26">
        <f t="shared" si="16"/>
        <v>125</v>
      </c>
      <c r="C127" s="26" t="s">
        <v>72</v>
      </c>
      <c r="D127" s="27" t="s">
        <v>73</v>
      </c>
      <c r="E127" s="31" t="s">
        <v>105</v>
      </c>
      <c r="F127" s="26" t="s">
        <v>40</v>
      </c>
      <c r="G127" s="27">
        <v>5063173</v>
      </c>
      <c r="H127" s="27">
        <v>20</v>
      </c>
      <c r="I127" s="27">
        <v>4</v>
      </c>
      <c r="J127" s="27" t="s">
        <v>18</v>
      </c>
      <c r="K127" s="26">
        <v>160</v>
      </c>
      <c r="L127" s="26">
        <v>1</v>
      </c>
      <c r="M127" s="42">
        <v>65</v>
      </c>
      <c r="N127" s="26" t="s">
        <v>117</v>
      </c>
      <c r="O127" s="26">
        <f t="shared" si="13"/>
        <v>24</v>
      </c>
      <c r="P127" s="27"/>
      <c r="Q127" s="49" t="e">
        <f>#REF!*4</f>
        <v>#REF!</v>
      </c>
      <c r="R127" s="49">
        <f t="shared" si="14"/>
        <v>276.8</v>
      </c>
      <c r="S127" s="49" t="e">
        <f t="shared" si="15"/>
        <v>#REF!</v>
      </c>
      <c r="T127" s="37"/>
      <c r="U127" s="37"/>
      <c r="V127" s="37"/>
      <c r="W127" s="37"/>
      <c r="X127" s="39">
        <f t="shared" si="17"/>
        <v>48</v>
      </c>
      <c r="Y127" s="40">
        <f>X127*100/K127</f>
        <v>30</v>
      </c>
    </row>
    <row r="128" spans="2:25" s="30" customFormat="1" ht="15.95" customHeight="1">
      <c r="B128" s="26">
        <f t="shared" si="16"/>
        <v>126</v>
      </c>
      <c r="C128" s="27" t="s">
        <v>72</v>
      </c>
      <c r="D128" s="27" t="s">
        <v>73</v>
      </c>
      <c r="E128" s="31" t="s">
        <v>105</v>
      </c>
      <c r="F128" s="27" t="s">
        <v>39</v>
      </c>
      <c r="G128" s="27">
        <v>5060176</v>
      </c>
      <c r="H128" s="27">
        <v>22</v>
      </c>
      <c r="I128" s="27">
        <v>5</v>
      </c>
      <c r="J128" s="27" t="s">
        <v>70</v>
      </c>
      <c r="K128" s="27">
        <v>160</v>
      </c>
      <c r="L128" s="27">
        <v>1</v>
      </c>
      <c r="M128" s="43">
        <v>65</v>
      </c>
      <c r="N128" s="27" t="s">
        <v>173</v>
      </c>
      <c r="O128" s="26">
        <f t="shared" si="13"/>
        <v>24</v>
      </c>
      <c r="P128" s="27"/>
      <c r="Q128" s="49" t="e">
        <f>#REF!*4</f>
        <v>#REF!</v>
      </c>
      <c r="R128" s="49">
        <f t="shared" si="14"/>
        <v>276.8</v>
      </c>
      <c r="S128" s="49" t="e">
        <f t="shared" si="15"/>
        <v>#REF!</v>
      </c>
      <c r="T128" s="37"/>
      <c r="U128" s="37"/>
      <c r="V128" s="37"/>
      <c r="W128" s="37"/>
      <c r="X128" s="39">
        <f t="shared" si="17"/>
        <v>54</v>
      </c>
      <c r="Y128" s="40">
        <f>X128*100/K128</f>
        <v>33.75</v>
      </c>
    </row>
    <row r="129" spans="2:25" ht="15.95" customHeight="1">
      <c r="B129" s="26">
        <f t="shared" si="16"/>
        <v>127</v>
      </c>
      <c r="C129" s="26" t="s">
        <v>72</v>
      </c>
      <c r="D129" s="27" t="s">
        <v>73</v>
      </c>
      <c r="E129" s="31" t="s">
        <v>105</v>
      </c>
      <c r="F129" s="26" t="s">
        <v>39</v>
      </c>
      <c r="G129" s="27">
        <v>5063176</v>
      </c>
      <c r="H129" s="27">
        <v>13</v>
      </c>
      <c r="I129" s="27">
        <v>4</v>
      </c>
      <c r="J129" s="27" t="s">
        <v>70</v>
      </c>
      <c r="K129" s="26">
        <v>100</v>
      </c>
      <c r="L129" s="26">
        <v>1</v>
      </c>
      <c r="M129" s="42">
        <v>65</v>
      </c>
      <c r="N129" s="26" t="s">
        <v>174</v>
      </c>
      <c r="O129" s="26">
        <f t="shared" si="13"/>
        <v>15</v>
      </c>
      <c r="P129" s="27"/>
      <c r="Q129" s="49" t="e">
        <f>#REF!*4</f>
        <v>#REF!</v>
      </c>
      <c r="R129" s="49">
        <f t="shared" si="14"/>
        <v>173</v>
      </c>
      <c r="S129" s="49" t="e">
        <f t="shared" si="15"/>
        <v>#REF!</v>
      </c>
      <c r="T129" s="37"/>
      <c r="U129" s="37"/>
      <c r="V129" s="37"/>
      <c r="W129" s="37"/>
      <c r="X129" s="39">
        <f t="shared" ref="X129" si="19">(H129+I129)*2</f>
        <v>34</v>
      </c>
      <c r="Y129" s="40">
        <f>X129*100/K129</f>
        <v>34</v>
      </c>
    </row>
    <row r="130" spans="2:25" ht="15.95" customHeight="1">
      <c r="B130" s="26">
        <f t="shared" si="16"/>
        <v>128</v>
      </c>
      <c r="C130" s="26" t="s">
        <v>72</v>
      </c>
      <c r="D130" s="27" t="s">
        <v>73</v>
      </c>
      <c r="E130" s="31" t="s">
        <v>105</v>
      </c>
      <c r="F130" s="26" t="s">
        <v>40</v>
      </c>
      <c r="G130" s="27">
        <v>5060177</v>
      </c>
      <c r="H130" s="27">
        <v>0</v>
      </c>
      <c r="I130" s="27">
        <v>1</v>
      </c>
      <c r="J130" s="27" t="s">
        <v>70</v>
      </c>
      <c r="K130" s="26">
        <v>400</v>
      </c>
      <c r="L130" s="26">
        <v>1</v>
      </c>
      <c r="M130" s="42">
        <v>65</v>
      </c>
      <c r="N130" s="26">
        <v>2011</v>
      </c>
      <c r="O130" s="26">
        <f t="shared" si="13"/>
        <v>60</v>
      </c>
      <c r="P130" s="27"/>
      <c r="Q130" s="49" t="e">
        <f>#REF!*4</f>
        <v>#REF!</v>
      </c>
      <c r="R130" s="49">
        <f t="shared" si="14"/>
        <v>692</v>
      </c>
      <c r="S130" s="49" t="e">
        <f t="shared" si="15"/>
        <v>#REF!</v>
      </c>
      <c r="T130" s="37"/>
      <c r="U130" s="37"/>
      <c r="V130" s="37"/>
      <c r="W130" s="37"/>
      <c r="X130" s="39">
        <f t="shared" si="17"/>
        <v>2</v>
      </c>
      <c r="Y130" s="40">
        <f>X130*100/K130</f>
        <v>0.5</v>
      </c>
    </row>
    <row r="131" spans="2:25" ht="17.100000000000001" customHeight="1"/>
    <row r="132" spans="2:25" ht="17.100000000000001" customHeight="1"/>
    <row r="133" spans="2:25" ht="17.100000000000001" customHeight="1"/>
    <row r="134" spans="2:25" ht="17.100000000000001" customHeight="1"/>
    <row r="135" spans="2:25" ht="17.100000000000001" customHeight="1"/>
    <row r="136" spans="2:25" ht="17.100000000000001" customHeight="1"/>
    <row r="137" spans="2:25" ht="17.100000000000001" customHeight="1"/>
    <row r="138" spans="2:25" ht="17.100000000000001" customHeight="1"/>
    <row r="139" spans="2:25" ht="17.100000000000001" customHeight="1"/>
    <row r="140" spans="2:25" ht="17.100000000000001" customHeight="1"/>
    <row r="141" spans="2:25" ht="17.100000000000001" customHeight="1"/>
    <row r="142" spans="2:25" ht="17.100000000000001" customHeight="1"/>
    <row r="143" spans="2:25" ht="17.100000000000001" customHeight="1"/>
    <row r="144" spans="2:25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</sheetData>
  <mergeCells count="10">
    <mergeCell ref="H27:H28"/>
    <mergeCell ref="J1:N1"/>
    <mergeCell ref="H1:I1"/>
    <mergeCell ref="P1:P2"/>
    <mergeCell ref="B1:B2"/>
    <mergeCell ref="C1:C2"/>
    <mergeCell ref="D1:D2"/>
    <mergeCell ref="E1:E2"/>
    <mergeCell ref="F1:F2"/>
    <mergeCell ref="G1:G2"/>
  </mergeCells>
  <phoneticPr fontId="1" type="noConversion"/>
  <printOptions horizontalCentered="1" verticalCentered="1"/>
  <pageMargins left="0.19685039370078741" right="0" top="0.47244094488188981" bottom="0.11811023622047245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28"/>
  <sheetViews>
    <sheetView zoomScale="70" zoomScaleNormal="70" workbookViewId="0">
      <selection activeCell="M6" sqref="M6"/>
    </sheetView>
  </sheetViews>
  <sheetFormatPr defaultRowHeight="12.75"/>
  <sheetData>
    <row r="1" spans="1:31">
      <c r="A1" s="7"/>
      <c r="B1" s="7"/>
      <c r="C1" s="12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>
      <c r="A2" s="7"/>
      <c r="B2" s="7"/>
      <c r="C2" s="1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>
      <c r="A3" s="7"/>
      <c r="B3" s="66" t="s">
        <v>22</v>
      </c>
      <c r="C3" s="69" t="s">
        <v>0</v>
      </c>
      <c r="D3" s="69" t="s">
        <v>1</v>
      </c>
      <c r="E3" s="69" t="s">
        <v>2</v>
      </c>
      <c r="F3" s="69" t="s">
        <v>3</v>
      </c>
      <c r="G3" s="66" t="s">
        <v>4</v>
      </c>
      <c r="H3" s="66" t="s">
        <v>5</v>
      </c>
      <c r="I3" s="66" t="s">
        <v>6</v>
      </c>
      <c r="J3" s="72" t="s">
        <v>7</v>
      </c>
      <c r="K3" s="72"/>
      <c r="L3" s="72" t="s">
        <v>9</v>
      </c>
      <c r="M3" s="72"/>
      <c r="N3" s="72"/>
      <c r="O3" s="72"/>
      <c r="P3" s="72"/>
      <c r="Q3" s="72"/>
      <c r="R3" s="72"/>
      <c r="S3" s="72"/>
      <c r="T3" s="73" t="s">
        <v>28</v>
      </c>
      <c r="U3" s="74"/>
      <c r="V3" s="74"/>
      <c r="W3" s="74"/>
      <c r="X3" s="74"/>
      <c r="Y3" s="74"/>
      <c r="Z3" s="69" t="s">
        <v>21</v>
      </c>
      <c r="AA3" s="7"/>
      <c r="AB3" s="7"/>
      <c r="AC3" s="7"/>
      <c r="AD3" s="7"/>
      <c r="AE3" s="7"/>
    </row>
    <row r="4" spans="1:31">
      <c r="A4" s="7"/>
      <c r="B4" s="67"/>
      <c r="C4" s="70"/>
      <c r="D4" s="70"/>
      <c r="E4" s="70"/>
      <c r="F4" s="70"/>
      <c r="G4" s="67"/>
      <c r="H4" s="67"/>
      <c r="I4" s="67"/>
      <c r="J4" s="69" t="s">
        <v>8</v>
      </c>
      <c r="K4" s="66" t="s">
        <v>29</v>
      </c>
      <c r="L4" s="69" t="s">
        <v>15</v>
      </c>
      <c r="M4" s="69" t="s">
        <v>10</v>
      </c>
      <c r="N4" s="69" t="s">
        <v>11</v>
      </c>
      <c r="O4" s="69" t="s">
        <v>12</v>
      </c>
      <c r="P4" s="66" t="s">
        <v>13</v>
      </c>
      <c r="Q4" s="66" t="s">
        <v>30</v>
      </c>
      <c r="R4" s="66" t="s">
        <v>14</v>
      </c>
      <c r="S4" s="66" t="s">
        <v>20</v>
      </c>
      <c r="T4" s="75" t="s">
        <v>26</v>
      </c>
      <c r="U4" s="75"/>
      <c r="V4" s="76" t="s">
        <v>25</v>
      </c>
      <c r="W4" s="77"/>
      <c r="X4" s="75" t="s">
        <v>23</v>
      </c>
      <c r="Y4" s="75"/>
      <c r="Z4" s="70"/>
      <c r="AA4" s="7"/>
      <c r="AB4" s="7"/>
      <c r="AC4" s="7"/>
      <c r="AD4" s="7"/>
      <c r="AE4" s="7"/>
    </row>
    <row r="5" spans="1:31" ht="191.25">
      <c r="A5" s="7"/>
      <c r="B5" s="68"/>
      <c r="C5" s="71"/>
      <c r="D5" s="71"/>
      <c r="E5" s="71"/>
      <c r="F5" s="71"/>
      <c r="G5" s="68"/>
      <c r="H5" s="68"/>
      <c r="I5" s="68"/>
      <c r="J5" s="71"/>
      <c r="K5" s="71"/>
      <c r="L5" s="71"/>
      <c r="M5" s="71"/>
      <c r="N5" s="71"/>
      <c r="O5" s="71"/>
      <c r="P5" s="68"/>
      <c r="Q5" s="68"/>
      <c r="R5" s="68"/>
      <c r="S5" s="68"/>
      <c r="T5" s="25" t="s">
        <v>34</v>
      </c>
      <c r="U5" s="25" t="s">
        <v>27</v>
      </c>
      <c r="V5" s="25" t="s">
        <v>24</v>
      </c>
      <c r="W5" s="25" t="s">
        <v>31</v>
      </c>
      <c r="X5" s="25" t="s">
        <v>32</v>
      </c>
      <c r="Y5" s="25" t="s">
        <v>33</v>
      </c>
      <c r="Z5" s="71"/>
      <c r="AA5" s="7"/>
      <c r="AB5" s="7"/>
      <c r="AC5" s="7"/>
      <c r="AD5" s="78"/>
      <c r="AE5" s="7"/>
    </row>
    <row r="6" spans="1:31" ht="127.5">
      <c r="A6" s="7"/>
      <c r="B6" s="2">
        <v>1</v>
      </c>
      <c r="C6" s="19" t="s">
        <v>19</v>
      </c>
      <c r="D6" s="19"/>
      <c r="E6" s="19" t="s">
        <v>16</v>
      </c>
      <c r="F6" s="22" t="s">
        <v>37</v>
      </c>
      <c r="G6" s="19" t="s">
        <v>41</v>
      </c>
      <c r="H6" s="23" t="s">
        <v>50</v>
      </c>
      <c r="I6" s="24">
        <v>5070084</v>
      </c>
      <c r="J6" s="19">
        <v>37</v>
      </c>
      <c r="K6" s="19">
        <v>5</v>
      </c>
      <c r="L6" s="19" t="s">
        <v>18</v>
      </c>
      <c r="M6" s="24">
        <v>100</v>
      </c>
      <c r="N6" s="19">
        <v>1</v>
      </c>
      <c r="O6" s="23">
        <v>1620319</v>
      </c>
      <c r="P6" s="19">
        <v>3</v>
      </c>
      <c r="Q6" s="19">
        <v>70</v>
      </c>
      <c r="R6" s="19" t="s">
        <v>36</v>
      </c>
      <c r="S6" s="19">
        <v>10</v>
      </c>
      <c r="T6" s="10" t="s">
        <v>61</v>
      </c>
      <c r="U6" s="8" t="s">
        <v>44</v>
      </c>
      <c r="V6" s="19" t="s">
        <v>42</v>
      </c>
      <c r="W6" s="10" t="s">
        <v>66</v>
      </c>
      <c r="X6" s="18" t="s">
        <v>39</v>
      </c>
      <c r="Y6" s="10" t="s">
        <v>47</v>
      </c>
      <c r="Z6" s="1"/>
      <c r="AA6" s="7"/>
      <c r="AB6" s="7"/>
      <c r="AC6" s="7"/>
      <c r="AD6" s="79"/>
      <c r="AE6" s="7"/>
    </row>
    <row r="7" spans="1:31" ht="153">
      <c r="A7" s="7"/>
      <c r="B7" s="2">
        <v>2</v>
      </c>
      <c r="C7" s="5" t="s">
        <v>19</v>
      </c>
      <c r="D7" s="24"/>
      <c r="E7" s="19" t="s">
        <v>16</v>
      </c>
      <c r="F7" s="22" t="s">
        <v>38</v>
      </c>
      <c r="G7" s="20" t="s">
        <v>42</v>
      </c>
      <c r="H7" s="23" t="s">
        <v>49</v>
      </c>
      <c r="I7" s="24">
        <v>5070085</v>
      </c>
      <c r="J7" s="20">
        <v>43</v>
      </c>
      <c r="K7" s="20">
        <v>2</v>
      </c>
      <c r="L7" s="20" t="s">
        <v>18</v>
      </c>
      <c r="M7" s="24">
        <v>400</v>
      </c>
      <c r="N7" s="19">
        <v>1</v>
      </c>
      <c r="O7" s="23">
        <v>93465</v>
      </c>
      <c r="P7" s="20">
        <v>2</v>
      </c>
      <c r="Q7" s="20">
        <v>75</v>
      </c>
      <c r="R7" s="20" t="s">
        <v>35</v>
      </c>
      <c r="S7" s="19">
        <v>20</v>
      </c>
      <c r="T7" s="10" t="s">
        <v>62</v>
      </c>
      <c r="U7" s="8" t="s">
        <v>45</v>
      </c>
      <c r="V7" s="19" t="s">
        <v>46</v>
      </c>
      <c r="W7" s="10" t="s">
        <v>64</v>
      </c>
      <c r="X7" s="18" t="s">
        <v>46</v>
      </c>
      <c r="Y7" s="10" t="s">
        <v>43</v>
      </c>
      <c r="Z7" s="1"/>
      <c r="AA7" s="7"/>
      <c r="AB7" s="7"/>
      <c r="AC7" s="7"/>
      <c r="AD7" s="7"/>
      <c r="AE7" s="7"/>
    </row>
    <row r="8" spans="1:31" ht="140.25">
      <c r="A8" s="7"/>
      <c r="B8" s="2">
        <v>3</v>
      </c>
      <c r="C8" s="5" t="s">
        <v>19</v>
      </c>
      <c r="D8" s="24" t="s">
        <v>59</v>
      </c>
      <c r="E8" s="19" t="s">
        <v>16</v>
      </c>
      <c r="F8" s="22" t="s">
        <v>51</v>
      </c>
      <c r="G8" s="20" t="s">
        <v>39</v>
      </c>
      <c r="H8" s="23" t="s">
        <v>53</v>
      </c>
      <c r="I8" s="24"/>
      <c r="J8" s="20">
        <v>28</v>
      </c>
      <c r="K8" s="20">
        <v>3</v>
      </c>
      <c r="L8" s="20" t="s">
        <v>18</v>
      </c>
      <c r="M8" s="24" t="s">
        <v>56</v>
      </c>
      <c r="N8" s="19">
        <v>2</v>
      </c>
      <c r="O8" s="16" t="s">
        <v>17</v>
      </c>
      <c r="P8" s="20">
        <v>5</v>
      </c>
      <c r="Q8" s="20" t="s">
        <v>57</v>
      </c>
      <c r="R8" s="20" t="s">
        <v>48</v>
      </c>
      <c r="S8" s="19" t="s">
        <v>58</v>
      </c>
      <c r="T8" s="10" t="s">
        <v>63</v>
      </c>
      <c r="U8" s="8" t="s">
        <v>44</v>
      </c>
      <c r="V8" s="18" t="s">
        <v>40</v>
      </c>
      <c r="W8" s="10" t="s">
        <v>65</v>
      </c>
      <c r="X8" s="18" t="s">
        <v>40</v>
      </c>
      <c r="Y8" s="10" t="s">
        <v>60</v>
      </c>
      <c r="Z8" s="1"/>
      <c r="AA8" s="7"/>
      <c r="AB8" s="7"/>
      <c r="AC8" s="7"/>
      <c r="AD8" s="7"/>
      <c r="AE8" s="7"/>
    </row>
    <row r="9" spans="1:31" ht="30">
      <c r="A9" s="7"/>
      <c r="B9" s="2">
        <v>4</v>
      </c>
      <c r="C9" s="5" t="s">
        <v>19</v>
      </c>
      <c r="D9" s="24"/>
      <c r="E9" s="19" t="s">
        <v>16</v>
      </c>
      <c r="F9" s="22" t="s">
        <v>52</v>
      </c>
      <c r="G9" s="20" t="s">
        <v>40</v>
      </c>
      <c r="H9" s="23" t="s">
        <v>54</v>
      </c>
      <c r="I9" s="24">
        <v>5070087</v>
      </c>
      <c r="J9" s="20">
        <v>39</v>
      </c>
      <c r="K9" s="20">
        <v>2</v>
      </c>
      <c r="L9" s="20" t="s">
        <v>18</v>
      </c>
      <c r="M9" s="24">
        <v>630</v>
      </c>
      <c r="N9" s="19">
        <v>1</v>
      </c>
      <c r="O9" s="16">
        <v>15856</v>
      </c>
      <c r="P9" s="20">
        <v>1</v>
      </c>
      <c r="Q9" s="20">
        <v>92</v>
      </c>
      <c r="R9" s="20" t="s">
        <v>55</v>
      </c>
      <c r="S9" s="19">
        <v>0</v>
      </c>
      <c r="T9" s="1"/>
      <c r="U9" s="1"/>
      <c r="V9" s="1"/>
      <c r="W9" s="1"/>
      <c r="X9" s="1"/>
      <c r="Y9" s="1"/>
      <c r="Z9" s="1"/>
      <c r="AA9" s="7"/>
      <c r="AB9" s="7"/>
      <c r="AC9" s="7"/>
      <c r="AD9" s="7"/>
      <c r="AE9" s="7"/>
    </row>
    <row r="10" spans="1:31" ht="15">
      <c r="A10" s="7"/>
      <c r="B10" s="2">
        <v>5</v>
      </c>
      <c r="C10" s="5"/>
      <c r="D10" s="21"/>
      <c r="E10" s="21"/>
      <c r="F10" s="22"/>
      <c r="G10" s="20"/>
      <c r="H10" s="23"/>
      <c r="I10" s="24"/>
      <c r="J10" s="20"/>
      <c r="K10" s="20"/>
      <c r="L10" s="20"/>
      <c r="M10" s="24"/>
      <c r="N10" s="21"/>
      <c r="O10" s="23"/>
      <c r="P10" s="20"/>
      <c r="Q10" s="20"/>
      <c r="R10" s="20"/>
      <c r="S10" s="21"/>
      <c r="T10" s="1"/>
      <c r="U10" s="1"/>
      <c r="V10" s="1"/>
      <c r="W10" s="1"/>
      <c r="X10" s="1"/>
      <c r="Y10" s="1"/>
      <c r="Z10" s="1"/>
      <c r="AA10" s="7"/>
      <c r="AB10" s="7"/>
      <c r="AC10" s="7"/>
      <c r="AD10" s="7"/>
      <c r="AE10" s="7"/>
    </row>
    <row r="11" spans="1:31" ht="15">
      <c r="A11" s="7"/>
      <c r="B11" s="2">
        <v>6</v>
      </c>
      <c r="C11" s="5"/>
      <c r="D11" s="21"/>
      <c r="E11" s="21"/>
      <c r="F11" s="21"/>
      <c r="G11" s="20"/>
      <c r="H11" s="23"/>
      <c r="I11" s="24"/>
      <c r="J11" s="20"/>
      <c r="K11" s="20"/>
      <c r="L11" s="20"/>
      <c r="M11" s="24"/>
      <c r="N11" s="21"/>
      <c r="O11" s="23"/>
      <c r="P11" s="20"/>
      <c r="Q11" s="20"/>
      <c r="R11" s="20"/>
      <c r="S11" s="21"/>
      <c r="T11" s="1"/>
      <c r="U11" s="1"/>
      <c r="V11" s="1"/>
      <c r="W11" s="1"/>
      <c r="X11" s="1"/>
      <c r="Y11" s="1"/>
      <c r="Z11" s="1"/>
      <c r="AA11" s="7"/>
      <c r="AB11" s="7"/>
      <c r="AC11" s="7"/>
      <c r="AD11" s="7"/>
      <c r="AE11" s="7"/>
    </row>
    <row r="12" spans="1:31" ht="15.75">
      <c r="A12" s="7"/>
      <c r="B12" s="2">
        <v>7</v>
      </c>
      <c r="C12" s="5"/>
      <c r="D12" s="1"/>
      <c r="E12" s="2"/>
      <c r="F12" s="2"/>
      <c r="G12" s="5"/>
      <c r="H12" s="14"/>
      <c r="I12" s="15"/>
      <c r="J12" s="5"/>
      <c r="K12" s="5"/>
      <c r="L12" s="9"/>
      <c r="M12" s="17"/>
      <c r="N12" s="1"/>
      <c r="O12" s="16"/>
      <c r="P12" s="5"/>
      <c r="Q12" s="5"/>
      <c r="R12" s="5"/>
      <c r="S12" s="1"/>
      <c r="T12" s="1"/>
      <c r="U12" s="1"/>
      <c r="V12" s="1"/>
      <c r="W12" s="1"/>
      <c r="X12" s="1"/>
      <c r="Y12" s="1"/>
      <c r="Z12" s="1"/>
      <c r="AA12" s="7"/>
      <c r="AB12" s="7"/>
      <c r="AC12" s="7"/>
      <c r="AD12" s="7"/>
      <c r="AE12" s="7"/>
    </row>
    <row r="13" spans="1:31" ht="15.75">
      <c r="A13" s="7"/>
      <c r="B13" s="2">
        <v>8</v>
      </c>
      <c r="C13" s="5"/>
      <c r="D13" s="1"/>
      <c r="E13" s="2"/>
      <c r="F13" s="2"/>
      <c r="G13" s="5"/>
      <c r="H13" s="14"/>
      <c r="I13" s="15"/>
      <c r="J13" s="5"/>
      <c r="K13" s="5"/>
      <c r="L13" s="9"/>
      <c r="M13" s="17"/>
      <c r="N13" s="1"/>
      <c r="O13" s="16"/>
      <c r="P13" s="5"/>
      <c r="Q13" s="5"/>
      <c r="R13" s="5"/>
      <c r="S13" s="1"/>
      <c r="T13" s="1"/>
      <c r="U13" s="1"/>
      <c r="V13" s="1"/>
      <c r="W13" s="1"/>
      <c r="X13" s="1"/>
      <c r="Y13" s="1"/>
      <c r="Z13" s="1"/>
      <c r="AA13" s="7"/>
      <c r="AB13" s="7"/>
      <c r="AC13" s="7"/>
      <c r="AD13" s="7"/>
      <c r="AE13" s="7"/>
    </row>
    <row r="14" spans="1:31" ht="15.75">
      <c r="A14" s="7"/>
      <c r="B14" s="2">
        <v>9</v>
      </c>
      <c r="C14" s="5"/>
      <c r="D14" s="1"/>
      <c r="E14" s="2"/>
      <c r="F14" s="2"/>
      <c r="G14" s="5"/>
      <c r="H14" s="14"/>
      <c r="I14" s="15"/>
      <c r="J14" s="5"/>
      <c r="K14" s="5"/>
      <c r="L14" s="9"/>
      <c r="M14" s="17"/>
      <c r="N14" s="1"/>
      <c r="O14" s="16"/>
      <c r="P14" s="5"/>
      <c r="Q14" s="5"/>
      <c r="R14" s="5"/>
      <c r="S14" s="1"/>
      <c r="T14" s="1"/>
      <c r="U14" s="1"/>
      <c r="V14" s="1"/>
      <c r="W14" s="1"/>
      <c r="X14" s="1"/>
      <c r="Y14" s="1"/>
      <c r="Z14" s="1"/>
      <c r="AA14" s="7"/>
      <c r="AB14" s="7"/>
      <c r="AC14" s="7"/>
      <c r="AD14" s="7"/>
      <c r="AE14" s="7"/>
    </row>
    <row r="15" spans="1:31" ht="15.75">
      <c r="A15" s="7"/>
      <c r="B15" s="2">
        <v>10</v>
      </c>
      <c r="C15" s="5"/>
      <c r="D15" s="1"/>
      <c r="E15" s="2"/>
      <c r="F15" s="2"/>
      <c r="G15" s="5"/>
      <c r="H15" s="14"/>
      <c r="I15" s="15"/>
      <c r="J15" s="5"/>
      <c r="K15" s="5"/>
      <c r="L15" s="9"/>
      <c r="M15" s="11"/>
      <c r="N15" s="1"/>
      <c r="O15" s="16"/>
      <c r="P15" s="5"/>
      <c r="Q15" s="5"/>
      <c r="R15" s="5"/>
      <c r="S15" s="1"/>
      <c r="T15" s="1"/>
      <c r="U15" s="1"/>
      <c r="V15" s="1"/>
      <c r="W15" s="1"/>
      <c r="X15" s="1"/>
      <c r="Y15" s="1"/>
      <c r="Z15" s="1"/>
      <c r="AA15" s="7"/>
      <c r="AB15" s="7"/>
      <c r="AC15" s="7"/>
      <c r="AD15" s="7"/>
      <c r="AE15" s="7"/>
    </row>
    <row r="16" spans="1:31" ht="15.75">
      <c r="A16" s="7"/>
      <c r="B16" s="2">
        <v>11</v>
      </c>
      <c r="C16" s="5"/>
      <c r="D16" s="1"/>
      <c r="E16" s="2"/>
      <c r="F16" s="13"/>
      <c r="G16" s="5"/>
      <c r="H16" s="14"/>
      <c r="I16" s="15"/>
      <c r="J16" s="5"/>
      <c r="K16" s="5"/>
      <c r="L16" s="9"/>
      <c r="M16" s="15"/>
      <c r="N16" s="1"/>
      <c r="O16" s="16"/>
      <c r="P16" s="5"/>
      <c r="Q16" s="5"/>
      <c r="R16" s="5"/>
      <c r="S16" s="1"/>
      <c r="T16" s="1"/>
      <c r="U16" s="1"/>
      <c r="V16" s="1"/>
      <c r="W16" s="1"/>
      <c r="X16" s="1"/>
      <c r="Y16" s="1"/>
      <c r="Z16" s="1"/>
      <c r="AA16" s="7"/>
      <c r="AB16" s="7"/>
      <c r="AC16" s="7"/>
      <c r="AD16" s="7"/>
      <c r="AE16" s="7"/>
    </row>
    <row r="17" spans="1:31" ht="15.75">
      <c r="A17" s="7"/>
      <c r="B17" s="2">
        <v>12</v>
      </c>
      <c r="C17" s="5"/>
      <c r="D17" s="1"/>
      <c r="E17" s="2"/>
      <c r="F17" s="13"/>
      <c r="G17" s="5"/>
      <c r="H17" s="14"/>
      <c r="I17" s="15"/>
      <c r="J17" s="5"/>
      <c r="K17" s="5"/>
      <c r="L17" s="9"/>
      <c r="M17" s="15"/>
      <c r="N17" s="1"/>
      <c r="O17" s="16"/>
      <c r="P17" s="5"/>
      <c r="Q17" s="5"/>
      <c r="R17" s="5"/>
      <c r="S17" s="1"/>
      <c r="T17" s="1"/>
      <c r="U17" s="1"/>
      <c r="V17" s="1"/>
      <c r="W17" s="1"/>
      <c r="X17" s="1"/>
      <c r="Y17" s="1"/>
      <c r="Z17" s="1"/>
      <c r="AA17" s="7"/>
      <c r="AB17" s="7"/>
      <c r="AC17" s="7"/>
      <c r="AD17" s="7"/>
      <c r="AE17" s="7"/>
    </row>
    <row r="18" spans="1:31" ht="15.75">
      <c r="A18" s="7"/>
      <c r="B18" s="2">
        <v>13</v>
      </c>
      <c r="C18" s="5"/>
      <c r="D18" s="1"/>
      <c r="E18" s="2"/>
      <c r="F18" s="13"/>
      <c r="G18" s="5"/>
      <c r="H18" s="14"/>
      <c r="I18" s="15"/>
      <c r="J18" s="5"/>
      <c r="K18" s="5"/>
      <c r="L18" s="9"/>
      <c r="M18" s="15"/>
      <c r="N18" s="1"/>
      <c r="O18" s="16"/>
      <c r="P18" s="5"/>
      <c r="Q18" s="5"/>
      <c r="R18" s="5"/>
      <c r="S18" s="1"/>
      <c r="T18" s="1"/>
      <c r="U18" s="1"/>
      <c r="V18" s="1"/>
      <c r="W18" s="1"/>
      <c r="X18" s="1"/>
      <c r="Y18" s="1"/>
      <c r="Z18" s="1"/>
      <c r="AA18" s="7"/>
      <c r="AB18" s="7"/>
      <c r="AC18" s="7"/>
      <c r="AD18" s="7"/>
      <c r="AE18" s="7"/>
    </row>
    <row r="19" spans="1:31" ht="15.75">
      <c r="A19" s="7"/>
      <c r="B19" s="2">
        <v>14</v>
      </c>
      <c r="C19" s="5"/>
      <c r="D19" s="1"/>
      <c r="E19" s="2"/>
      <c r="F19" s="13"/>
      <c r="G19" s="5"/>
      <c r="H19" s="14"/>
      <c r="I19" s="15"/>
      <c r="J19" s="5"/>
      <c r="K19" s="5"/>
      <c r="L19" s="9"/>
      <c r="M19" s="15"/>
      <c r="N19" s="1"/>
      <c r="O19" s="16"/>
      <c r="P19" s="5"/>
      <c r="Q19" s="5"/>
      <c r="R19" s="5"/>
      <c r="S19" s="1"/>
      <c r="T19" s="1"/>
      <c r="U19" s="1"/>
      <c r="V19" s="1"/>
      <c r="W19" s="1"/>
      <c r="X19" s="1"/>
      <c r="Y19" s="1"/>
      <c r="Z19" s="1"/>
      <c r="AA19" s="7"/>
      <c r="AB19" s="7"/>
      <c r="AC19" s="7"/>
      <c r="AD19" s="7"/>
      <c r="AE19" s="7"/>
    </row>
    <row r="20" spans="1:31" ht="15.75">
      <c r="A20" s="7"/>
      <c r="B20" s="2">
        <v>15</v>
      </c>
      <c r="C20" s="5"/>
      <c r="D20" s="1"/>
      <c r="E20" s="2"/>
      <c r="F20" s="13"/>
      <c r="G20" s="5"/>
      <c r="H20" s="14"/>
      <c r="I20" s="15"/>
      <c r="J20" s="5"/>
      <c r="K20" s="5"/>
      <c r="L20" s="9"/>
      <c r="M20" s="15"/>
      <c r="N20" s="1"/>
      <c r="O20" s="16"/>
      <c r="P20" s="5"/>
      <c r="Q20" s="5"/>
      <c r="R20" s="5"/>
      <c r="S20" s="1"/>
      <c r="T20" s="1"/>
      <c r="U20" s="1"/>
      <c r="V20" s="1"/>
      <c r="W20" s="1"/>
      <c r="X20" s="1"/>
      <c r="Y20" s="1"/>
      <c r="Z20" s="1"/>
      <c r="AA20" s="7"/>
      <c r="AB20" s="7"/>
      <c r="AC20" s="7"/>
      <c r="AD20" s="7"/>
      <c r="AE20" s="7"/>
    </row>
    <row r="21" spans="1:31" ht="15.75">
      <c r="A21" s="7"/>
      <c r="B21" s="2">
        <v>16</v>
      </c>
      <c r="C21" s="5"/>
      <c r="D21" s="1"/>
      <c r="E21" s="2"/>
      <c r="F21" s="13"/>
      <c r="G21" s="5"/>
      <c r="H21" s="14"/>
      <c r="I21" s="15"/>
      <c r="J21" s="5"/>
      <c r="K21" s="5"/>
      <c r="L21" s="9"/>
      <c r="M21" s="15"/>
      <c r="N21" s="1"/>
      <c r="O21" s="16"/>
      <c r="P21" s="5"/>
      <c r="Q21" s="5"/>
      <c r="R21" s="5"/>
      <c r="S21" s="1"/>
      <c r="T21" s="1"/>
      <c r="U21" s="1"/>
      <c r="V21" s="1"/>
      <c r="W21" s="1"/>
      <c r="X21" s="1"/>
      <c r="Y21" s="1"/>
      <c r="Z21" s="1"/>
      <c r="AA21" s="7"/>
      <c r="AB21" s="7"/>
      <c r="AC21" s="7"/>
      <c r="AD21" s="7"/>
      <c r="AE21" s="7"/>
    </row>
    <row r="22" spans="1:31" ht="15.75">
      <c r="A22" s="7"/>
      <c r="B22" s="2">
        <v>17</v>
      </c>
      <c r="C22" s="5"/>
      <c r="D22" s="1"/>
      <c r="E22" s="2"/>
      <c r="F22" s="13"/>
      <c r="G22" s="5"/>
      <c r="H22" s="14"/>
      <c r="I22" s="15"/>
      <c r="J22" s="5"/>
      <c r="K22" s="5"/>
      <c r="L22" s="9"/>
      <c r="M22" s="15"/>
      <c r="N22" s="1"/>
      <c r="O22" s="16"/>
      <c r="P22" s="5"/>
      <c r="Q22" s="5"/>
      <c r="R22" s="5"/>
      <c r="S22" s="1"/>
      <c r="T22" s="1"/>
      <c r="U22" s="1"/>
      <c r="V22" s="1"/>
      <c r="W22" s="1"/>
      <c r="X22" s="1"/>
      <c r="Y22" s="1"/>
      <c r="Z22" s="1"/>
      <c r="AA22" s="7"/>
      <c r="AB22" s="7"/>
      <c r="AC22" s="7"/>
      <c r="AD22" s="7"/>
      <c r="AE22" s="7"/>
    </row>
    <row r="23" spans="1:31" ht="15.75">
      <c r="A23" s="7"/>
      <c r="B23" s="2">
        <v>18</v>
      </c>
      <c r="C23" s="5"/>
      <c r="D23" s="1"/>
      <c r="E23" s="2"/>
      <c r="F23" s="13"/>
      <c r="G23" s="5"/>
      <c r="H23" s="14"/>
      <c r="I23" s="15"/>
      <c r="J23" s="5"/>
      <c r="K23" s="5"/>
      <c r="L23" s="9"/>
      <c r="M23" s="15"/>
      <c r="N23" s="1"/>
      <c r="O23" s="16"/>
      <c r="P23" s="5"/>
      <c r="Q23" s="5"/>
      <c r="R23" s="5"/>
      <c r="S23" s="1"/>
      <c r="T23" s="1"/>
      <c r="U23" s="1"/>
      <c r="V23" s="1"/>
      <c r="W23" s="1"/>
      <c r="X23" s="1"/>
      <c r="Y23" s="1"/>
      <c r="Z23" s="1"/>
      <c r="AA23" s="7"/>
      <c r="AB23" s="7"/>
      <c r="AC23" s="7"/>
      <c r="AD23" s="7"/>
      <c r="AE23" s="7"/>
    </row>
    <row r="24" spans="1:31" ht="15.75">
      <c r="A24" s="7"/>
      <c r="B24" s="18">
        <v>19</v>
      </c>
      <c r="C24" s="5"/>
      <c r="D24" s="1"/>
      <c r="E24" s="2"/>
      <c r="F24" s="13"/>
      <c r="G24" s="5"/>
      <c r="H24" s="14"/>
      <c r="I24" s="15"/>
      <c r="J24" s="5"/>
      <c r="K24" s="5"/>
      <c r="L24" s="9"/>
      <c r="M24" s="15"/>
      <c r="N24" s="1"/>
      <c r="O24" s="16"/>
      <c r="P24" s="5"/>
      <c r="Q24" s="5"/>
      <c r="R24" s="5"/>
      <c r="S24" s="1"/>
      <c r="T24" s="1"/>
      <c r="U24" s="1"/>
      <c r="V24" s="1"/>
      <c r="W24" s="1"/>
      <c r="X24" s="1"/>
      <c r="Y24" s="1"/>
      <c r="Z24" s="1"/>
      <c r="AA24" s="7"/>
      <c r="AB24" s="7"/>
      <c r="AC24" s="7"/>
      <c r="AD24" s="7"/>
      <c r="AE24" s="7"/>
    </row>
    <row r="25" spans="1:31" ht="15.75">
      <c r="A25" s="7"/>
      <c r="B25" s="18">
        <v>20</v>
      </c>
      <c r="C25" s="5"/>
      <c r="D25" s="1"/>
      <c r="E25" s="2"/>
      <c r="F25" s="13"/>
      <c r="G25" s="5"/>
      <c r="H25" s="14"/>
      <c r="I25" s="15"/>
      <c r="J25" s="5"/>
      <c r="K25" s="5"/>
      <c r="L25" s="9"/>
      <c r="M25" s="15"/>
      <c r="N25" s="1"/>
      <c r="O25" s="16"/>
      <c r="P25" s="5"/>
      <c r="Q25" s="5"/>
      <c r="R25" s="4"/>
      <c r="S25" s="1"/>
      <c r="T25" s="1"/>
      <c r="U25" s="1"/>
      <c r="V25" s="1"/>
      <c r="W25" s="1"/>
      <c r="X25" s="1"/>
      <c r="Y25" s="1"/>
      <c r="Z25" s="1"/>
      <c r="AA25" s="7"/>
      <c r="AB25" s="7"/>
      <c r="AC25" s="7"/>
      <c r="AD25" s="7"/>
      <c r="AE25" s="7"/>
    </row>
    <row r="26" spans="1:31" ht="15.75">
      <c r="A26" s="7"/>
      <c r="B26" s="18">
        <v>21</v>
      </c>
      <c r="C26" s="5"/>
      <c r="D26" s="1"/>
      <c r="E26" s="2"/>
      <c r="F26" s="13"/>
      <c r="G26" s="5"/>
      <c r="H26" s="14"/>
      <c r="I26" s="15"/>
      <c r="J26" s="5"/>
      <c r="K26" s="5"/>
      <c r="L26" s="9"/>
      <c r="M26" s="15"/>
      <c r="N26" s="1"/>
      <c r="O26" s="16"/>
      <c r="P26" s="5"/>
      <c r="Q26" s="5"/>
      <c r="R26" s="4"/>
      <c r="S26" s="1"/>
      <c r="T26" s="1"/>
      <c r="U26" s="1"/>
      <c r="V26" s="1"/>
      <c r="W26" s="1"/>
      <c r="X26" s="1"/>
      <c r="Y26" s="1"/>
      <c r="Z26" s="1"/>
      <c r="AA26" s="7"/>
      <c r="AB26" s="7"/>
      <c r="AC26" s="7"/>
      <c r="AD26" s="7"/>
      <c r="AE26" s="7"/>
    </row>
    <row r="27" spans="1:31" ht="15.75">
      <c r="A27" s="7"/>
      <c r="B27" s="18">
        <v>22</v>
      </c>
      <c r="C27" s="5"/>
      <c r="D27" s="1"/>
      <c r="E27" s="2"/>
      <c r="F27" s="13"/>
      <c r="G27" s="5"/>
      <c r="H27" s="14"/>
      <c r="I27" s="15"/>
      <c r="J27" s="5"/>
      <c r="K27" s="5"/>
      <c r="L27" s="9"/>
      <c r="M27" s="15"/>
      <c r="N27" s="1"/>
      <c r="O27" s="16"/>
      <c r="P27" s="5"/>
      <c r="Q27" s="5"/>
      <c r="R27" s="4"/>
      <c r="S27" s="1"/>
      <c r="T27" s="1"/>
      <c r="U27" s="1"/>
      <c r="V27" s="1"/>
      <c r="W27" s="1"/>
      <c r="X27" s="1"/>
      <c r="Y27" s="1"/>
      <c r="Z27" s="1"/>
      <c r="AA27" s="7"/>
      <c r="AB27" s="7"/>
      <c r="AC27" s="7"/>
      <c r="AD27" s="7"/>
      <c r="AE27" s="7"/>
    </row>
    <row r="28" spans="1:31" ht="15.75">
      <c r="A28" s="7"/>
      <c r="B28" s="18">
        <v>23</v>
      </c>
      <c r="C28" s="5"/>
      <c r="D28" s="1"/>
      <c r="E28" s="2"/>
      <c r="F28" s="13"/>
      <c r="G28" s="5"/>
      <c r="H28" s="14"/>
      <c r="I28" s="15"/>
      <c r="J28" s="5"/>
      <c r="K28" s="5"/>
      <c r="L28" s="9"/>
      <c r="M28" s="15"/>
      <c r="N28" s="1"/>
      <c r="O28" s="16"/>
      <c r="P28" s="5"/>
      <c r="Q28" s="5"/>
      <c r="R28" s="4"/>
      <c r="S28" s="1"/>
      <c r="T28" s="1"/>
      <c r="U28" s="1"/>
      <c r="V28" s="1"/>
      <c r="W28" s="1"/>
      <c r="X28" s="1"/>
      <c r="Y28" s="1"/>
      <c r="Z28" s="1"/>
      <c r="AA28" s="7"/>
      <c r="AB28" s="7"/>
      <c r="AC28" s="7"/>
      <c r="AD28" s="7"/>
      <c r="AE28" s="7"/>
    </row>
    <row r="29" spans="1:31" ht="15.75">
      <c r="A29" s="7"/>
      <c r="B29" s="18">
        <v>24</v>
      </c>
      <c r="C29" s="5"/>
      <c r="D29" s="1"/>
      <c r="E29" s="2"/>
      <c r="F29" s="13"/>
      <c r="G29" s="5"/>
      <c r="H29" s="14"/>
      <c r="I29" s="15"/>
      <c r="J29" s="5"/>
      <c r="K29" s="5"/>
      <c r="L29" s="9"/>
      <c r="M29" s="15"/>
      <c r="N29" s="1"/>
      <c r="O29" s="16"/>
      <c r="P29" s="5"/>
      <c r="Q29" s="5"/>
      <c r="R29" s="4"/>
      <c r="S29" s="1"/>
      <c r="T29" s="1"/>
      <c r="U29" s="1"/>
      <c r="V29" s="1"/>
      <c r="W29" s="1"/>
      <c r="X29" s="1"/>
      <c r="Y29" s="1"/>
      <c r="Z29" s="1"/>
      <c r="AA29" s="7"/>
      <c r="AB29" s="7"/>
      <c r="AC29" s="7"/>
      <c r="AD29" s="7"/>
      <c r="AE29" s="7"/>
    </row>
    <row r="30" spans="1:31" ht="15.75">
      <c r="A30" s="7"/>
      <c r="B30" s="18">
        <v>25</v>
      </c>
      <c r="C30" s="5"/>
      <c r="D30" s="1"/>
      <c r="E30" s="2"/>
      <c r="F30" s="13"/>
      <c r="G30" s="5"/>
      <c r="H30" s="14"/>
      <c r="I30" s="15"/>
      <c r="J30" s="5"/>
      <c r="K30" s="5"/>
      <c r="L30" s="9"/>
      <c r="M30" s="15"/>
      <c r="N30" s="1"/>
      <c r="O30" s="16"/>
      <c r="P30" s="5"/>
      <c r="Q30" s="5"/>
      <c r="R30" s="4"/>
      <c r="S30" s="1"/>
      <c r="T30" s="1"/>
      <c r="U30" s="1"/>
      <c r="V30" s="1"/>
      <c r="W30" s="1"/>
      <c r="X30" s="1"/>
      <c r="Y30" s="1"/>
      <c r="Z30" s="1"/>
      <c r="AA30" s="7"/>
      <c r="AB30" s="7"/>
      <c r="AC30" s="7"/>
      <c r="AD30" s="7"/>
      <c r="AE30" s="7"/>
    </row>
    <row r="31" spans="1:31" ht="15.75">
      <c r="A31" s="7"/>
      <c r="B31" s="18">
        <v>26</v>
      </c>
      <c r="C31" s="5"/>
      <c r="D31" s="1"/>
      <c r="E31" s="2"/>
      <c r="F31" s="13"/>
      <c r="G31" s="5"/>
      <c r="H31" s="14"/>
      <c r="I31" s="15"/>
      <c r="J31" s="5"/>
      <c r="K31" s="5"/>
      <c r="L31" s="9"/>
      <c r="M31" s="15"/>
      <c r="N31" s="1"/>
      <c r="O31" s="16"/>
      <c r="P31" s="5"/>
      <c r="Q31" s="5"/>
      <c r="R31" s="4"/>
      <c r="S31" s="1"/>
      <c r="T31" s="1"/>
      <c r="U31" s="1"/>
      <c r="V31" s="1"/>
      <c r="W31" s="1"/>
      <c r="X31" s="1"/>
      <c r="Y31" s="1"/>
      <c r="Z31" s="1"/>
      <c r="AA31" s="7"/>
      <c r="AB31" s="7"/>
      <c r="AC31" s="7"/>
      <c r="AD31" s="7"/>
      <c r="AE31" s="7"/>
    </row>
    <row r="32" spans="1:31" ht="15.75">
      <c r="A32" s="7"/>
      <c r="B32" s="18">
        <v>27</v>
      </c>
      <c r="C32" s="5"/>
      <c r="D32" s="1"/>
      <c r="E32" s="2"/>
      <c r="F32" s="13"/>
      <c r="G32" s="5"/>
      <c r="H32" s="14"/>
      <c r="I32" s="15"/>
      <c r="J32" s="5"/>
      <c r="K32" s="5"/>
      <c r="L32" s="9"/>
      <c r="M32" s="15"/>
      <c r="N32" s="1"/>
      <c r="O32" s="16"/>
      <c r="P32" s="5"/>
      <c r="Q32" s="5"/>
      <c r="R32" s="4"/>
      <c r="S32" s="1"/>
      <c r="T32" s="1"/>
      <c r="U32" s="1"/>
      <c r="V32" s="1"/>
      <c r="W32" s="1"/>
      <c r="X32" s="1"/>
      <c r="Y32" s="1"/>
      <c r="Z32" s="1"/>
      <c r="AA32" s="7"/>
      <c r="AB32" s="7"/>
      <c r="AC32" s="7"/>
      <c r="AD32" s="7"/>
      <c r="AE32" s="7"/>
    </row>
    <row r="33" spans="1:31" ht="15.75">
      <c r="A33" s="7"/>
      <c r="B33" s="18">
        <v>28</v>
      </c>
      <c r="C33" s="5"/>
      <c r="D33" s="1"/>
      <c r="E33" s="2"/>
      <c r="F33" s="13"/>
      <c r="G33" s="5"/>
      <c r="H33" s="14"/>
      <c r="I33" s="15"/>
      <c r="J33" s="5"/>
      <c r="K33" s="5"/>
      <c r="L33" s="9"/>
      <c r="M33" s="15"/>
      <c r="N33" s="1"/>
      <c r="O33" s="16"/>
      <c r="P33" s="5"/>
      <c r="Q33" s="5"/>
      <c r="R33" s="3"/>
      <c r="S33" s="1"/>
      <c r="T33" s="1"/>
      <c r="U33" s="1"/>
      <c r="V33" s="1"/>
      <c r="W33" s="1"/>
      <c r="X33" s="1"/>
      <c r="Y33" s="1"/>
      <c r="Z33" s="1"/>
      <c r="AA33" s="7"/>
      <c r="AB33" s="7"/>
      <c r="AC33" s="7"/>
      <c r="AD33" s="7"/>
      <c r="AE33" s="7"/>
    </row>
    <row r="34" spans="1:31" ht="15.75">
      <c r="A34" s="7"/>
      <c r="B34" s="18">
        <v>29</v>
      </c>
      <c r="C34" s="5"/>
      <c r="D34" s="1"/>
      <c r="E34" s="2"/>
      <c r="F34" s="13"/>
      <c r="G34" s="5"/>
      <c r="H34" s="14"/>
      <c r="I34" s="15"/>
      <c r="J34" s="5"/>
      <c r="K34" s="5"/>
      <c r="L34" s="9"/>
      <c r="M34" s="15"/>
      <c r="N34" s="1"/>
      <c r="O34" s="16"/>
      <c r="P34" s="5"/>
      <c r="Q34" s="5"/>
      <c r="R34" s="5"/>
      <c r="S34" s="1"/>
      <c r="T34" s="1"/>
      <c r="U34" s="1"/>
      <c r="V34" s="1"/>
      <c r="W34" s="1"/>
      <c r="X34" s="1"/>
      <c r="Y34" s="1"/>
      <c r="Z34" s="1"/>
      <c r="AA34" s="7"/>
      <c r="AB34" s="7"/>
      <c r="AC34" s="7"/>
      <c r="AD34" s="7"/>
      <c r="AE34" s="7"/>
    </row>
    <row r="35" spans="1:31" ht="15.75">
      <c r="A35" s="7"/>
      <c r="B35" s="18">
        <v>30</v>
      </c>
      <c r="C35" s="5"/>
      <c r="D35" s="1"/>
      <c r="E35" s="2"/>
      <c r="F35" s="13"/>
      <c r="G35" s="5"/>
      <c r="H35" s="14"/>
      <c r="I35" s="15"/>
      <c r="J35" s="5"/>
      <c r="K35" s="5"/>
      <c r="L35" s="9"/>
      <c r="M35" s="15"/>
      <c r="N35" s="1"/>
      <c r="O35" s="16"/>
      <c r="P35" s="5"/>
      <c r="Q35" s="5"/>
      <c r="R35" s="5"/>
      <c r="S35" s="1"/>
      <c r="T35" s="1"/>
      <c r="U35" s="1"/>
      <c r="V35" s="1"/>
      <c r="W35" s="1"/>
      <c r="X35" s="1"/>
      <c r="Y35" s="1"/>
      <c r="Z35" s="1"/>
      <c r="AA35" s="7"/>
      <c r="AB35" s="7"/>
      <c r="AC35" s="7"/>
      <c r="AD35" s="7"/>
      <c r="AE35" s="7"/>
    </row>
    <row r="36" spans="1:31" ht="15.75">
      <c r="A36" s="7"/>
      <c r="B36" s="18">
        <v>31</v>
      </c>
      <c r="C36" s="5"/>
      <c r="D36" s="1"/>
      <c r="E36" s="2"/>
      <c r="F36" s="13"/>
      <c r="G36" s="5"/>
      <c r="H36" s="14"/>
      <c r="I36" s="15"/>
      <c r="J36" s="5"/>
      <c r="K36" s="5"/>
      <c r="L36" s="9"/>
      <c r="M36" s="15"/>
      <c r="N36" s="1"/>
      <c r="O36" s="16"/>
      <c r="P36" s="5"/>
      <c r="Q36" s="5"/>
      <c r="R36" s="4"/>
      <c r="S36" s="1"/>
      <c r="T36" s="1"/>
      <c r="U36" s="1"/>
      <c r="V36" s="1"/>
      <c r="W36" s="1"/>
      <c r="X36" s="1"/>
      <c r="Y36" s="1"/>
      <c r="Z36" s="1"/>
      <c r="AA36" s="7"/>
      <c r="AB36" s="7"/>
      <c r="AC36" s="7"/>
      <c r="AD36" s="7"/>
      <c r="AE36" s="7"/>
    </row>
    <row r="37" spans="1:31" ht="15.75">
      <c r="A37" s="7"/>
      <c r="B37" s="18">
        <v>32</v>
      </c>
      <c r="C37" s="5"/>
      <c r="D37" s="1"/>
      <c r="E37" s="2"/>
      <c r="F37" s="13"/>
      <c r="G37" s="5"/>
      <c r="H37" s="14"/>
      <c r="I37" s="15"/>
      <c r="J37" s="5"/>
      <c r="K37" s="5"/>
      <c r="L37" s="9"/>
      <c r="M37" s="15"/>
      <c r="N37" s="1"/>
      <c r="O37" s="16"/>
      <c r="P37" s="5"/>
      <c r="Q37" s="5"/>
      <c r="R37" s="4"/>
      <c r="S37" s="1"/>
      <c r="T37" s="1"/>
      <c r="U37" s="1"/>
      <c r="V37" s="1"/>
      <c r="W37" s="1"/>
      <c r="X37" s="1"/>
      <c r="Y37" s="1"/>
      <c r="Z37" s="1"/>
      <c r="AA37" s="7"/>
      <c r="AB37" s="7"/>
      <c r="AC37" s="7"/>
      <c r="AD37" s="7"/>
      <c r="AE37" s="7"/>
    </row>
    <row r="38" spans="1:31" ht="15.75">
      <c r="A38" s="7"/>
      <c r="B38" s="18">
        <v>33</v>
      </c>
      <c r="C38" s="5"/>
      <c r="D38" s="1"/>
      <c r="E38" s="2"/>
      <c r="F38" s="13"/>
      <c r="G38" s="5"/>
      <c r="H38" s="14"/>
      <c r="I38" s="15"/>
      <c r="J38" s="5"/>
      <c r="K38" s="5"/>
      <c r="L38" s="9"/>
      <c r="M38" s="15"/>
      <c r="N38" s="1"/>
      <c r="O38" s="16"/>
      <c r="P38" s="5"/>
      <c r="Q38" s="5"/>
      <c r="R38" s="4"/>
      <c r="S38" s="1"/>
      <c r="T38" s="1"/>
      <c r="U38" s="1"/>
      <c r="V38" s="1"/>
      <c r="W38" s="1"/>
      <c r="X38" s="1"/>
      <c r="Y38" s="1"/>
      <c r="Z38" s="1"/>
      <c r="AA38" s="7"/>
      <c r="AB38" s="7"/>
      <c r="AC38" s="7"/>
      <c r="AD38" s="7"/>
      <c r="AE38" s="7"/>
    </row>
    <row r="39" spans="1:31" ht="15.75">
      <c r="A39" s="7"/>
      <c r="B39" s="18">
        <v>34</v>
      </c>
      <c r="C39" s="5"/>
      <c r="D39" s="1"/>
      <c r="E39" s="2"/>
      <c r="F39" s="13"/>
      <c r="G39" s="5"/>
      <c r="H39" s="14"/>
      <c r="I39" s="15"/>
      <c r="J39" s="5"/>
      <c r="K39" s="5"/>
      <c r="L39" s="9"/>
      <c r="M39" s="15"/>
      <c r="N39" s="1"/>
      <c r="O39" s="16"/>
      <c r="P39" s="5"/>
      <c r="Q39" s="5"/>
      <c r="R39" s="4"/>
      <c r="S39" s="1"/>
      <c r="T39" s="1"/>
      <c r="U39" s="1"/>
      <c r="V39" s="1"/>
      <c r="W39" s="1"/>
      <c r="X39" s="1"/>
      <c r="Y39" s="1"/>
      <c r="Z39" s="1"/>
      <c r="AA39" s="7"/>
      <c r="AB39" s="7"/>
      <c r="AC39" s="7"/>
      <c r="AD39" s="7"/>
      <c r="AE39" s="7"/>
    </row>
    <row r="40" spans="1:31" ht="15.75">
      <c r="A40" s="7"/>
      <c r="B40" s="18">
        <v>35</v>
      </c>
      <c r="C40" s="5"/>
      <c r="D40" s="1"/>
      <c r="E40" s="2"/>
      <c r="F40" s="13"/>
      <c r="G40" s="5"/>
      <c r="H40" s="14"/>
      <c r="I40" s="15"/>
      <c r="J40" s="5"/>
      <c r="K40" s="5"/>
      <c r="L40" s="9"/>
      <c r="M40" s="15"/>
      <c r="N40" s="1"/>
      <c r="O40" s="16"/>
      <c r="P40" s="5"/>
      <c r="Q40" s="5"/>
      <c r="R40" s="4"/>
      <c r="S40" s="1"/>
      <c r="T40" s="1"/>
      <c r="U40" s="1"/>
      <c r="V40" s="1"/>
      <c r="W40" s="1"/>
      <c r="X40" s="1"/>
      <c r="Y40" s="1"/>
      <c r="Z40" s="1"/>
      <c r="AA40" s="7"/>
      <c r="AB40" s="7"/>
      <c r="AC40" s="7"/>
      <c r="AD40" s="7"/>
      <c r="AE40" s="7"/>
    </row>
    <row r="41" spans="1:31" ht="15.75">
      <c r="A41" s="7"/>
      <c r="B41" s="18">
        <v>36</v>
      </c>
      <c r="C41" s="5"/>
      <c r="D41" s="1"/>
      <c r="E41" s="2"/>
      <c r="F41" s="13"/>
      <c r="G41" s="5"/>
      <c r="H41" s="14"/>
      <c r="I41" s="15"/>
      <c r="J41" s="5"/>
      <c r="K41" s="5"/>
      <c r="L41" s="9"/>
      <c r="M41" s="15"/>
      <c r="N41" s="1"/>
      <c r="O41" s="16"/>
      <c r="P41" s="5"/>
      <c r="Q41" s="5"/>
      <c r="R41" s="4"/>
      <c r="S41" s="1"/>
      <c r="T41" s="1"/>
      <c r="U41" s="1"/>
      <c r="V41" s="1"/>
      <c r="W41" s="1"/>
      <c r="X41" s="1"/>
      <c r="Y41" s="1"/>
      <c r="Z41" s="1"/>
      <c r="AA41" s="7"/>
      <c r="AB41" s="7"/>
      <c r="AC41" s="7"/>
      <c r="AD41" s="7"/>
      <c r="AE41" s="7"/>
    </row>
    <row r="42" spans="1:31" ht="15.75">
      <c r="A42" s="7"/>
      <c r="B42" s="18">
        <v>37</v>
      </c>
      <c r="C42" s="5"/>
      <c r="D42" s="1"/>
      <c r="E42" s="2"/>
      <c r="F42" s="13"/>
      <c r="G42" s="5"/>
      <c r="H42" s="14"/>
      <c r="I42" s="15"/>
      <c r="J42" s="5"/>
      <c r="K42" s="5"/>
      <c r="L42" s="9"/>
      <c r="M42" s="15"/>
      <c r="N42" s="1"/>
      <c r="O42" s="16"/>
      <c r="P42" s="5"/>
      <c r="Q42" s="5"/>
      <c r="R42" s="4"/>
      <c r="S42" s="1"/>
      <c r="T42" s="1"/>
      <c r="U42" s="1"/>
      <c r="V42" s="1"/>
      <c r="W42" s="1"/>
      <c r="X42" s="1"/>
      <c r="Y42" s="1"/>
      <c r="Z42" s="1"/>
      <c r="AA42" s="7"/>
      <c r="AB42" s="7"/>
      <c r="AC42" s="7"/>
      <c r="AD42" s="7"/>
      <c r="AE42" s="7"/>
    </row>
    <row r="43" spans="1:31" ht="15.75">
      <c r="A43" s="7"/>
      <c r="B43" s="18">
        <v>38</v>
      </c>
      <c r="C43" s="5"/>
      <c r="D43" s="1"/>
      <c r="E43" s="2"/>
      <c r="F43" s="13"/>
      <c r="G43" s="5"/>
      <c r="H43" s="14"/>
      <c r="I43" s="15"/>
      <c r="J43" s="5"/>
      <c r="K43" s="5"/>
      <c r="L43" s="9"/>
      <c r="M43" s="15"/>
      <c r="N43" s="1"/>
      <c r="O43" s="16"/>
      <c r="P43" s="5"/>
      <c r="Q43" s="5"/>
      <c r="R43" s="4"/>
      <c r="S43" s="1"/>
      <c r="T43" s="1"/>
      <c r="U43" s="1"/>
      <c r="V43" s="1"/>
      <c r="W43" s="1"/>
      <c r="X43" s="1"/>
      <c r="Y43" s="1"/>
      <c r="Z43" s="1"/>
      <c r="AA43" s="7"/>
      <c r="AB43" s="7"/>
      <c r="AC43" s="7"/>
      <c r="AD43" s="7"/>
      <c r="AE43" s="7"/>
    </row>
    <row r="44" spans="1:31" ht="15.75">
      <c r="A44" s="7"/>
      <c r="B44" s="18">
        <v>39</v>
      </c>
      <c r="C44" s="5"/>
      <c r="D44" s="1"/>
      <c r="E44" s="2"/>
      <c r="F44" s="13"/>
      <c r="G44" s="5"/>
      <c r="H44" s="14"/>
      <c r="I44" s="15"/>
      <c r="J44" s="5"/>
      <c r="K44" s="5"/>
      <c r="L44" s="9"/>
      <c r="M44" s="15"/>
      <c r="N44" s="1"/>
      <c r="O44" s="16"/>
      <c r="P44" s="5"/>
      <c r="Q44" s="5"/>
      <c r="R44" s="4"/>
      <c r="S44" s="1"/>
      <c r="T44" s="1"/>
      <c r="U44" s="1"/>
      <c r="V44" s="1"/>
      <c r="W44" s="1"/>
      <c r="X44" s="1"/>
      <c r="Y44" s="1"/>
      <c r="Z44" s="1"/>
      <c r="AA44" s="7"/>
      <c r="AB44" s="7"/>
      <c r="AC44" s="7"/>
      <c r="AD44" s="7"/>
      <c r="AE44" s="7"/>
    </row>
    <row r="45" spans="1:3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  <c r="V45" s="1"/>
      <c r="W45" s="1"/>
      <c r="X45" s="1"/>
      <c r="Y45" s="1"/>
      <c r="Z45" s="1"/>
      <c r="AA45" s="7"/>
      <c r="AB45" s="7"/>
      <c r="AC45" s="7"/>
      <c r="AD45" s="7"/>
      <c r="AE45" s="7"/>
    </row>
    <row r="46" spans="1:3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"/>
      <c r="V46" s="1"/>
      <c r="W46" s="1"/>
      <c r="X46" s="1"/>
      <c r="Y46" s="1"/>
      <c r="Z46" s="1"/>
      <c r="AA46" s="7"/>
      <c r="AB46" s="7"/>
      <c r="AC46" s="7"/>
      <c r="AD46" s="7"/>
      <c r="AE46" s="7"/>
    </row>
    <row r="47" spans="1:3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  <c r="V47" s="1"/>
      <c r="W47" s="1"/>
      <c r="X47" s="1"/>
      <c r="Y47" s="1"/>
      <c r="Z47" s="1"/>
      <c r="AA47" s="7"/>
      <c r="AB47" s="7"/>
      <c r="AC47" s="7"/>
      <c r="AD47" s="7"/>
      <c r="AE47" s="7"/>
    </row>
    <row r="48" spans="1:3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  <c r="V48" s="1"/>
      <c r="W48" s="1"/>
      <c r="X48" s="1"/>
      <c r="Y48" s="1"/>
      <c r="Z48" s="1"/>
      <c r="AA48" s="7"/>
      <c r="AB48" s="7"/>
      <c r="AC48" s="7"/>
      <c r="AD48" s="7"/>
      <c r="AE48" s="7"/>
    </row>
    <row r="49" spans="1:3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"/>
      <c r="V49" s="1"/>
      <c r="W49" s="1"/>
      <c r="X49" s="1"/>
      <c r="Y49" s="1"/>
      <c r="Z49" s="1"/>
      <c r="AA49" s="7"/>
      <c r="AB49" s="7"/>
      <c r="AC49" s="7"/>
      <c r="AD49" s="7"/>
      <c r="AE49" s="7"/>
    </row>
    <row r="50" spans="1:3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"/>
      <c r="V50" s="1"/>
      <c r="W50" s="1"/>
      <c r="X50" s="1"/>
      <c r="Y50" s="1"/>
      <c r="Z50" s="1"/>
      <c r="AA50" s="7"/>
      <c r="AB50" s="7"/>
      <c r="AC50" s="7"/>
      <c r="AD50" s="7"/>
      <c r="AE50" s="7"/>
    </row>
    <row r="51" spans="1:3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"/>
      <c r="V51" s="1"/>
      <c r="W51" s="1"/>
      <c r="X51" s="1"/>
      <c r="Y51" s="1"/>
      <c r="Z51" s="1"/>
      <c r="AA51" s="7"/>
      <c r="AB51" s="7"/>
      <c r="AC51" s="7"/>
      <c r="AD51" s="7"/>
      <c r="AE51" s="7"/>
    </row>
    <row r="52" spans="1:3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"/>
      <c r="V52" s="1"/>
      <c r="W52" s="1"/>
      <c r="X52" s="1"/>
      <c r="Y52" s="1"/>
      <c r="Z52" s="1"/>
      <c r="AA52" s="7"/>
      <c r="AB52" s="7"/>
      <c r="AC52" s="7"/>
      <c r="AD52" s="7"/>
      <c r="AE52" s="7"/>
    </row>
    <row r="53" spans="1:3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  <c r="V53" s="1"/>
      <c r="W53" s="1"/>
      <c r="X53" s="1"/>
      <c r="Y53" s="1"/>
      <c r="Z53" s="1"/>
      <c r="AA53" s="7"/>
      <c r="AB53" s="7"/>
      <c r="AC53" s="7"/>
      <c r="AD53" s="7"/>
      <c r="AE53" s="7"/>
    </row>
    <row r="54" spans="1:3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"/>
      <c r="V54" s="1"/>
      <c r="W54" s="1"/>
      <c r="X54" s="1"/>
      <c r="Y54" s="1"/>
      <c r="Z54" s="1"/>
      <c r="AA54" s="7"/>
      <c r="AB54" s="7"/>
      <c r="AC54" s="7"/>
      <c r="AD54" s="7"/>
      <c r="AE54" s="7"/>
    </row>
    <row r="55" spans="1:3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  <c r="V55" s="1"/>
      <c r="W55" s="1"/>
      <c r="X55" s="1"/>
      <c r="Y55" s="1"/>
      <c r="Z55" s="1"/>
      <c r="AA55" s="7"/>
      <c r="AB55" s="7"/>
      <c r="AC55" s="7"/>
      <c r="AD55" s="7"/>
      <c r="AE55" s="7"/>
    </row>
    <row r="56" spans="1:3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"/>
      <c r="V56" s="1"/>
      <c r="W56" s="1"/>
      <c r="X56" s="1"/>
      <c r="Y56" s="1"/>
      <c r="Z56" s="1"/>
      <c r="AA56" s="7"/>
      <c r="AB56" s="7"/>
      <c r="AC56" s="7"/>
      <c r="AD56" s="7"/>
      <c r="AE56" s="7"/>
    </row>
    <row r="57" spans="1:3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"/>
      <c r="V57" s="1"/>
      <c r="W57" s="1"/>
      <c r="X57" s="1"/>
      <c r="Y57" s="1"/>
      <c r="Z57" s="1"/>
      <c r="AA57" s="7"/>
      <c r="AB57" s="7"/>
      <c r="AC57" s="7"/>
      <c r="AD57" s="7"/>
      <c r="AE57" s="7"/>
    </row>
    <row r="58" spans="1:3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  <c r="V58" s="1"/>
      <c r="W58" s="1"/>
      <c r="X58" s="1"/>
      <c r="Y58" s="1"/>
      <c r="Z58" s="1"/>
      <c r="AA58" s="7"/>
      <c r="AB58" s="7"/>
      <c r="AC58" s="7"/>
      <c r="AD58" s="7"/>
      <c r="AE58" s="7"/>
    </row>
    <row r="59" spans="1:3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  <c r="V59" s="1"/>
      <c r="W59" s="1"/>
      <c r="X59" s="1"/>
      <c r="Y59" s="1"/>
      <c r="Z59" s="1"/>
      <c r="AA59" s="7"/>
      <c r="AB59" s="7"/>
      <c r="AC59" s="7"/>
      <c r="AD59" s="7"/>
      <c r="AE59" s="7"/>
    </row>
    <row r="60" spans="1:3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  <c r="V60" s="1"/>
      <c r="W60" s="1"/>
      <c r="X60" s="1"/>
      <c r="Y60" s="1"/>
      <c r="Z60" s="1"/>
      <c r="AA60" s="7"/>
      <c r="AB60" s="7"/>
      <c r="AC60" s="7"/>
      <c r="AD60" s="7"/>
      <c r="AE60" s="7"/>
    </row>
    <row r="61" spans="1:3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  <c r="V61" s="1"/>
      <c r="W61" s="1"/>
      <c r="X61" s="1"/>
      <c r="Y61" s="1"/>
      <c r="Z61" s="1"/>
      <c r="AA61" s="7"/>
      <c r="AB61" s="7"/>
      <c r="AC61" s="7"/>
      <c r="AD61" s="7"/>
      <c r="AE61" s="7"/>
    </row>
    <row r="62" spans="1:3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"/>
      <c r="V62" s="1"/>
      <c r="W62" s="1"/>
      <c r="X62" s="1"/>
      <c r="Y62" s="1"/>
      <c r="Z62" s="1"/>
      <c r="AA62" s="7"/>
      <c r="AB62" s="7"/>
      <c r="AC62" s="7"/>
      <c r="AD62" s="7"/>
      <c r="AE62" s="7"/>
    </row>
    <row r="63" spans="1:3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"/>
      <c r="V63" s="1"/>
      <c r="W63" s="1"/>
      <c r="X63" s="1"/>
      <c r="Y63" s="1"/>
      <c r="Z63" s="1"/>
      <c r="AA63" s="7"/>
      <c r="AB63" s="7"/>
      <c r="AC63" s="7"/>
      <c r="AD63" s="7"/>
      <c r="AE63" s="7"/>
    </row>
    <row r="64" spans="1:3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"/>
      <c r="V64" s="1"/>
      <c r="W64" s="1"/>
      <c r="X64" s="1"/>
      <c r="Y64" s="1"/>
      <c r="Z64" s="1"/>
      <c r="AA64" s="7"/>
      <c r="AB64" s="7"/>
      <c r="AC64" s="7"/>
      <c r="AD64" s="7"/>
      <c r="AE64" s="7"/>
    </row>
    <row r="65" spans="1:3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"/>
      <c r="V65" s="1"/>
      <c r="W65" s="1"/>
      <c r="X65" s="1"/>
      <c r="Y65" s="1"/>
      <c r="Z65" s="1"/>
      <c r="AA65" s="7"/>
      <c r="AB65" s="7"/>
      <c r="AC65" s="7"/>
      <c r="AD65" s="7"/>
      <c r="AE65" s="7"/>
    </row>
    <row r="66" spans="1:3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"/>
      <c r="V66" s="1"/>
      <c r="W66" s="1"/>
      <c r="X66" s="1"/>
      <c r="Y66" s="1"/>
      <c r="Z66" s="1"/>
      <c r="AA66" s="7"/>
      <c r="AB66" s="7"/>
      <c r="AC66" s="7"/>
      <c r="AD66" s="7"/>
      <c r="AE66" s="7"/>
    </row>
    <row r="67" spans="1:3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1"/>
      <c r="V67" s="1"/>
      <c r="W67" s="1"/>
      <c r="X67" s="1"/>
      <c r="Y67" s="1"/>
      <c r="Z67" s="1"/>
      <c r="AA67" s="7"/>
      <c r="AB67" s="7"/>
      <c r="AC67" s="7"/>
      <c r="AD67" s="7"/>
      <c r="AE67" s="7"/>
    </row>
    <row r="68" spans="1:3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"/>
      <c r="V68" s="1"/>
      <c r="W68" s="1"/>
      <c r="X68" s="1"/>
      <c r="Y68" s="1"/>
      <c r="Z68" s="1"/>
      <c r="AA68" s="7"/>
      <c r="AB68" s="7"/>
      <c r="AC68" s="7"/>
      <c r="AD68" s="7"/>
      <c r="AE68" s="7"/>
    </row>
    <row r="69" spans="1:3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1"/>
      <c r="V69" s="1"/>
      <c r="W69" s="1"/>
      <c r="X69" s="1"/>
      <c r="Y69" s="1"/>
      <c r="Z69" s="1"/>
      <c r="AA69" s="7"/>
      <c r="AB69" s="7"/>
      <c r="AC69" s="7"/>
      <c r="AD69" s="7"/>
      <c r="AE69" s="7"/>
    </row>
    <row r="70" spans="1:3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1"/>
      <c r="V70" s="1"/>
      <c r="W70" s="1"/>
      <c r="X70" s="1"/>
      <c r="Y70" s="1"/>
      <c r="Z70" s="1"/>
      <c r="AA70" s="7"/>
      <c r="AB70" s="7"/>
      <c r="AC70" s="7"/>
      <c r="AD70" s="7"/>
      <c r="AE70" s="7"/>
    </row>
    <row r="71" spans="1:3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1"/>
      <c r="V71" s="1"/>
      <c r="W71" s="1"/>
      <c r="X71" s="1"/>
      <c r="Y71" s="1"/>
      <c r="Z71" s="1"/>
      <c r="AA71" s="7"/>
      <c r="AB71" s="7"/>
      <c r="AC71" s="7"/>
      <c r="AD71" s="7"/>
      <c r="AE71" s="7"/>
    </row>
    <row r="72" spans="1:3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1"/>
      <c r="V72" s="1"/>
      <c r="W72" s="1"/>
      <c r="X72" s="1"/>
      <c r="Y72" s="1"/>
      <c r="Z72" s="1"/>
      <c r="AA72" s="7"/>
      <c r="AB72" s="7"/>
      <c r="AC72" s="7"/>
      <c r="AD72" s="7"/>
      <c r="AE72" s="7"/>
    </row>
    <row r="73" spans="1:3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1"/>
      <c r="V73" s="1"/>
      <c r="W73" s="1"/>
      <c r="X73" s="1"/>
      <c r="Y73" s="1"/>
      <c r="Z73" s="1"/>
      <c r="AA73" s="7"/>
      <c r="AB73" s="7"/>
      <c r="AC73" s="7"/>
      <c r="AD73" s="7"/>
      <c r="AE73" s="7"/>
    </row>
    <row r="74" spans="1:3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1"/>
      <c r="V74" s="1"/>
      <c r="W74" s="1"/>
      <c r="X74" s="1"/>
      <c r="Y74" s="1"/>
      <c r="Z74" s="1"/>
      <c r="AA74" s="7"/>
      <c r="AB74" s="7"/>
      <c r="AC74" s="7"/>
      <c r="AD74" s="7"/>
      <c r="AE74" s="7"/>
    </row>
    <row r="75" spans="1:3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1"/>
      <c r="V75" s="1"/>
      <c r="W75" s="1"/>
      <c r="X75" s="1"/>
      <c r="Y75" s="1"/>
      <c r="Z75" s="1"/>
      <c r="AA75" s="7"/>
      <c r="AB75" s="7"/>
      <c r="AC75" s="7"/>
      <c r="AD75" s="7"/>
      <c r="AE75" s="7"/>
    </row>
    <row r="76" spans="1:3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1"/>
      <c r="V76" s="1"/>
      <c r="W76" s="1"/>
      <c r="X76" s="1"/>
      <c r="Y76" s="1"/>
      <c r="Z76" s="1"/>
      <c r="AA76" s="7"/>
      <c r="AB76" s="7"/>
      <c r="AC76" s="7"/>
      <c r="AD76" s="7"/>
      <c r="AE76" s="7"/>
    </row>
    <row r="77" spans="1:3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1"/>
      <c r="V77" s="1"/>
      <c r="W77" s="1"/>
      <c r="X77" s="1"/>
      <c r="Y77" s="1"/>
      <c r="Z77" s="1"/>
      <c r="AA77" s="7"/>
      <c r="AB77" s="7"/>
      <c r="AC77" s="7"/>
      <c r="AD77" s="7"/>
      <c r="AE77" s="7"/>
    </row>
    <row r="78" spans="1:3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1"/>
      <c r="V78" s="1"/>
      <c r="W78" s="1"/>
      <c r="X78" s="1"/>
      <c r="Y78" s="1"/>
      <c r="Z78" s="1"/>
      <c r="AA78" s="7"/>
      <c r="AB78" s="7"/>
      <c r="AC78" s="7"/>
      <c r="AD78" s="7"/>
      <c r="AE78" s="7"/>
    </row>
    <row r="79" spans="1:3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1"/>
      <c r="V79" s="1"/>
      <c r="W79" s="1"/>
      <c r="X79" s="1"/>
      <c r="Y79" s="1"/>
      <c r="Z79" s="1"/>
      <c r="AA79" s="7"/>
      <c r="AB79" s="7"/>
      <c r="AC79" s="7"/>
      <c r="AD79" s="7"/>
      <c r="AE79" s="7"/>
    </row>
    <row r="80" spans="1:3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1"/>
      <c r="V80" s="1"/>
      <c r="W80" s="1"/>
      <c r="X80" s="1"/>
      <c r="Y80" s="1"/>
      <c r="Z80" s="1"/>
      <c r="AA80" s="7"/>
      <c r="AB80" s="7"/>
      <c r="AC80" s="7"/>
      <c r="AD80" s="7"/>
      <c r="AE80" s="7"/>
    </row>
    <row r="81" spans="1:3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1"/>
      <c r="V81" s="1"/>
      <c r="W81" s="1"/>
      <c r="X81" s="1"/>
      <c r="Y81" s="1"/>
      <c r="Z81" s="1"/>
      <c r="AA81" s="7"/>
      <c r="AB81" s="7"/>
      <c r="AC81" s="7"/>
      <c r="AD81" s="7"/>
      <c r="AE81" s="7"/>
    </row>
    <row r="82" spans="1:3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1"/>
      <c r="V82" s="1"/>
      <c r="W82" s="1"/>
      <c r="X82" s="1"/>
      <c r="Y82" s="1"/>
      <c r="Z82" s="1"/>
      <c r="AA82" s="7"/>
      <c r="AB82" s="7"/>
      <c r="AC82" s="7"/>
      <c r="AD82" s="7"/>
      <c r="AE82" s="7"/>
    </row>
    <row r="83" spans="1:3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1"/>
      <c r="V83" s="1"/>
      <c r="W83" s="1"/>
      <c r="X83" s="1"/>
      <c r="Y83" s="1"/>
      <c r="Z83" s="1"/>
      <c r="AA83" s="7"/>
      <c r="AB83" s="7"/>
      <c r="AC83" s="7"/>
      <c r="AD83" s="7"/>
      <c r="AE83" s="7"/>
    </row>
    <row r="84" spans="1:3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1"/>
      <c r="V84" s="1"/>
      <c r="W84" s="1"/>
      <c r="X84" s="1"/>
      <c r="Y84" s="1"/>
      <c r="Z84" s="1"/>
      <c r="AA84" s="7"/>
      <c r="AB84" s="7"/>
      <c r="AC84" s="7"/>
      <c r="AD84" s="7"/>
      <c r="AE84" s="7"/>
    </row>
    <row r="85" spans="1:3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1"/>
      <c r="V85" s="1"/>
      <c r="W85" s="1"/>
      <c r="X85" s="1"/>
      <c r="Y85" s="1"/>
      <c r="Z85" s="1"/>
      <c r="AA85" s="7"/>
      <c r="AB85" s="7"/>
      <c r="AC85" s="7"/>
      <c r="AD85" s="7"/>
      <c r="AE85" s="7"/>
    </row>
    <row r="86" spans="1:3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"/>
      <c r="V86" s="1"/>
      <c r="W86" s="1"/>
      <c r="X86" s="1"/>
      <c r="Y86" s="1"/>
      <c r="Z86" s="1"/>
      <c r="AA86" s="7"/>
      <c r="AB86" s="7"/>
      <c r="AC86" s="7"/>
      <c r="AD86" s="7"/>
      <c r="AE86" s="7"/>
    </row>
    <row r="87" spans="1:3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"/>
      <c r="V87" s="1"/>
      <c r="W87" s="1"/>
      <c r="X87" s="1"/>
      <c r="Y87" s="1"/>
      <c r="Z87" s="1"/>
      <c r="AA87" s="7"/>
      <c r="AB87" s="7"/>
      <c r="AC87" s="7"/>
      <c r="AD87" s="7"/>
      <c r="AE87" s="7"/>
    </row>
    <row r="88" spans="1:3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"/>
      <c r="V88" s="1"/>
      <c r="W88" s="1"/>
      <c r="X88" s="1"/>
      <c r="Y88" s="1"/>
      <c r="Z88" s="1"/>
      <c r="AA88" s="7"/>
      <c r="AB88" s="7"/>
      <c r="AC88" s="7"/>
      <c r="AD88" s="7"/>
      <c r="AE88" s="7"/>
    </row>
    <row r="89" spans="1:3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1"/>
      <c r="V89" s="1"/>
      <c r="W89" s="1"/>
      <c r="X89" s="1"/>
      <c r="Y89" s="1"/>
      <c r="Z89" s="1"/>
      <c r="AA89" s="7"/>
      <c r="AB89" s="7"/>
      <c r="AC89" s="7"/>
      <c r="AD89" s="7"/>
      <c r="AE89" s="7"/>
    </row>
    <row r="90" spans="1:3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1"/>
      <c r="V90" s="1"/>
      <c r="W90" s="1"/>
      <c r="X90" s="1"/>
      <c r="Y90" s="1"/>
      <c r="Z90" s="1"/>
      <c r="AA90" s="7"/>
      <c r="AB90" s="7"/>
      <c r="AC90" s="7"/>
      <c r="AD90" s="7"/>
      <c r="AE90" s="7"/>
    </row>
    <row r="91" spans="1:3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1"/>
      <c r="V91" s="1"/>
      <c r="W91" s="1"/>
      <c r="X91" s="1"/>
      <c r="Y91" s="1"/>
      <c r="Z91" s="1"/>
      <c r="AA91" s="7"/>
      <c r="AB91" s="7"/>
      <c r="AC91" s="7"/>
      <c r="AD91" s="7"/>
      <c r="AE91" s="7"/>
    </row>
    <row r="92" spans="1:3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1"/>
      <c r="V92" s="1"/>
      <c r="W92" s="1"/>
      <c r="X92" s="1"/>
      <c r="Y92" s="1"/>
      <c r="Z92" s="1"/>
      <c r="AA92" s="7"/>
      <c r="AB92" s="7"/>
      <c r="AC92" s="7"/>
      <c r="AD92" s="7"/>
      <c r="AE92" s="7"/>
    </row>
    <row r="93" spans="1:3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1"/>
      <c r="V93" s="1"/>
      <c r="W93" s="1"/>
      <c r="X93" s="1"/>
      <c r="Y93" s="1"/>
      <c r="Z93" s="1"/>
      <c r="AA93" s="7"/>
      <c r="AB93" s="7"/>
      <c r="AC93" s="7"/>
      <c r="AD93" s="7"/>
      <c r="AE93" s="7"/>
    </row>
    <row r="94" spans="1:3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1"/>
      <c r="V94" s="1"/>
      <c r="W94" s="1"/>
      <c r="X94" s="1"/>
      <c r="Y94" s="1"/>
      <c r="Z94" s="1"/>
      <c r="AA94" s="7"/>
      <c r="AB94" s="7"/>
      <c r="AC94" s="7"/>
      <c r="AD94" s="7"/>
      <c r="AE94" s="7"/>
    </row>
    <row r="95" spans="1:3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1"/>
      <c r="V95" s="1"/>
      <c r="W95" s="1"/>
      <c r="X95" s="1"/>
      <c r="Y95" s="1"/>
      <c r="Z95" s="1"/>
      <c r="AA95" s="7"/>
      <c r="AB95" s="7"/>
      <c r="AC95" s="7"/>
      <c r="AD95" s="7"/>
      <c r="AE95" s="7"/>
    </row>
    <row r="96" spans="1:3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1"/>
      <c r="V96" s="1"/>
      <c r="W96" s="1"/>
      <c r="X96" s="1"/>
      <c r="Y96" s="1"/>
      <c r="Z96" s="1"/>
      <c r="AA96" s="7"/>
      <c r="AB96" s="7"/>
      <c r="AC96" s="7"/>
      <c r="AD96" s="7"/>
      <c r="AE96" s="7"/>
    </row>
    <row r="97" spans="1:3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1"/>
      <c r="V97" s="1"/>
      <c r="W97" s="1"/>
      <c r="X97" s="1"/>
      <c r="Y97" s="1"/>
      <c r="Z97" s="1"/>
      <c r="AA97" s="7"/>
      <c r="AB97" s="7"/>
      <c r="AC97" s="7"/>
      <c r="AD97" s="7"/>
      <c r="AE97" s="7"/>
    </row>
    <row r="98" spans="1:3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1"/>
      <c r="V98" s="1"/>
      <c r="W98" s="1"/>
      <c r="X98" s="1"/>
      <c r="Y98" s="1"/>
      <c r="Z98" s="1"/>
      <c r="AA98" s="7"/>
      <c r="AB98" s="7"/>
      <c r="AC98" s="7"/>
      <c r="AD98" s="7"/>
      <c r="AE98" s="7"/>
    </row>
    <row r="99" spans="1:3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1"/>
      <c r="V99" s="1"/>
      <c r="W99" s="1"/>
      <c r="X99" s="1"/>
      <c r="Y99" s="1"/>
      <c r="Z99" s="1"/>
      <c r="AA99" s="7"/>
      <c r="AB99" s="7"/>
      <c r="AC99" s="7"/>
      <c r="AD99" s="7"/>
      <c r="AE99" s="7"/>
    </row>
    <row r="100" spans="1:3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1"/>
      <c r="V100" s="1"/>
      <c r="W100" s="1"/>
      <c r="X100" s="1"/>
      <c r="Y100" s="1"/>
      <c r="Z100" s="1"/>
      <c r="AA100" s="7"/>
      <c r="AB100" s="7"/>
      <c r="AC100" s="7"/>
      <c r="AD100" s="7"/>
      <c r="AE100" s="7"/>
    </row>
    <row r="101" spans="1:3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1"/>
      <c r="V101" s="1"/>
      <c r="W101" s="1"/>
      <c r="X101" s="1"/>
      <c r="Y101" s="1"/>
      <c r="Z101" s="1"/>
      <c r="AA101" s="7"/>
      <c r="AB101" s="7"/>
      <c r="AC101" s="7"/>
      <c r="AD101" s="7"/>
      <c r="AE101" s="7"/>
    </row>
    <row r="102" spans="1:3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1"/>
      <c r="V102" s="1"/>
      <c r="W102" s="1"/>
      <c r="X102" s="1"/>
      <c r="Y102" s="1"/>
      <c r="Z102" s="1"/>
      <c r="AA102" s="7"/>
      <c r="AB102" s="7"/>
      <c r="AC102" s="7"/>
      <c r="AD102" s="7"/>
      <c r="AE102" s="7"/>
    </row>
    <row r="103" spans="1:3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1"/>
      <c r="V103" s="1"/>
      <c r="W103" s="1"/>
      <c r="X103" s="1"/>
      <c r="Y103" s="1"/>
      <c r="Z103" s="1"/>
      <c r="AA103" s="7"/>
      <c r="AB103" s="7"/>
      <c r="AC103" s="7"/>
      <c r="AD103" s="7"/>
      <c r="AE103" s="7"/>
    </row>
    <row r="104" spans="1:3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1"/>
      <c r="V104" s="1"/>
      <c r="W104" s="1"/>
      <c r="X104" s="1"/>
      <c r="Y104" s="1"/>
      <c r="Z104" s="1"/>
      <c r="AA104" s="7"/>
      <c r="AB104" s="7"/>
      <c r="AC104" s="7"/>
      <c r="AD104" s="7"/>
      <c r="AE104" s="7"/>
    </row>
    <row r="105" spans="1:3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1"/>
      <c r="V105" s="1"/>
      <c r="W105" s="1"/>
      <c r="X105" s="1"/>
      <c r="Y105" s="1"/>
      <c r="Z105" s="1"/>
      <c r="AA105" s="7"/>
      <c r="AB105" s="7"/>
      <c r="AC105" s="7"/>
      <c r="AD105" s="7"/>
      <c r="AE105" s="7"/>
    </row>
    <row r="106" spans="1:3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1"/>
      <c r="V106" s="1"/>
      <c r="W106" s="1"/>
      <c r="X106" s="1"/>
      <c r="Y106" s="1"/>
      <c r="Z106" s="1"/>
      <c r="AA106" s="7"/>
      <c r="AB106" s="7"/>
      <c r="AC106" s="7"/>
      <c r="AD106" s="7"/>
      <c r="AE106" s="7"/>
    </row>
    <row r="107" spans="1:3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1"/>
      <c r="V107" s="1"/>
      <c r="W107" s="1"/>
      <c r="X107" s="1"/>
      <c r="Y107" s="1"/>
      <c r="Z107" s="1"/>
      <c r="AA107" s="7"/>
      <c r="AB107" s="7"/>
      <c r="AC107" s="7"/>
      <c r="AD107" s="7"/>
      <c r="AE107" s="7"/>
    </row>
    <row r="108" spans="1:3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1"/>
      <c r="V108" s="1"/>
      <c r="W108" s="1"/>
      <c r="X108" s="1"/>
      <c r="Y108" s="1"/>
      <c r="Z108" s="1"/>
      <c r="AA108" s="7"/>
      <c r="AB108" s="7"/>
      <c r="AC108" s="7"/>
      <c r="AD108" s="7"/>
      <c r="AE108" s="7"/>
    </row>
    <row r="109" spans="1:3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1"/>
      <c r="V109" s="1"/>
      <c r="W109" s="1"/>
      <c r="X109" s="1"/>
      <c r="Y109" s="1"/>
      <c r="Z109" s="1"/>
      <c r="AA109" s="7"/>
      <c r="AB109" s="7"/>
      <c r="AC109" s="7"/>
      <c r="AD109" s="7"/>
      <c r="AE109" s="7"/>
    </row>
    <row r="110" spans="1:3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"/>
      <c r="V110" s="1"/>
      <c r="W110" s="1"/>
      <c r="X110" s="1"/>
      <c r="Y110" s="1"/>
      <c r="Z110" s="1"/>
      <c r="AA110" s="7"/>
      <c r="AB110" s="7"/>
      <c r="AC110" s="7"/>
      <c r="AD110" s="7"/>
      <c r="AE110" s="7"/>
    </row>
    <row r="111" spans="1:3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1"/>
      <c r="V111" s="1"/>
      <c r="W111" s="1"/>
      <c r="X111" s="1"/>
      <c r="Y111" s="1"/>
      <c r="Z111" s="1"/>
      <c r="AA111" s="7"/>
      <c r="AB111" s="7"/>
      <c r="AC111" s="7"/>
      <c r="AD111" s="7"/>
      <c r="AE111" s="7"/>
    </row>
    <row r="112" spans="1:3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1"/>
      <c r="V112" s="1"/>
      <c r="W112" s="1"/>
      <c r="X112" s="1"/>
      <c r="Y112" s="1"/>
      <c r="Z112" s="1"/>
      <c r="AA112" s="7"/>
      <c r="AB112" s="7"/>
      <c r="AC112" s="7"/>
      <c r="AD112" s="7"/>
      <c r="AE112" s="7"/>
    </row>
    <row r="113" spans="1:3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1"/>
      <c r="V113" s="1"/>
      <c r="W113" s="1"/>
      <c r="X113" s="1"/>
      <c r="Y113" s="1"/>
      <c r="Z113" s="1"/>
      <c r="AA113" s="7"/>
      <c r="AB113" s="7"/>
      <c r="AC113" s="7"/>
      <c r="AD113" s="7"/>
      <c r="AE113" s="7"/>
    </row>
    <row r="114" spans="1:3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1"/>
      <c r="V114" s="1"/>
      <c r="W114" s="1"/>
      <c r="X114" s="1"/>
      <c r="Y114" s="1"/>
      <c r="Z114" s="1"/>
      <c r="AA114" s="7"/>
      <c r="AB114" s="7"/>
      <c r="AC114" s="7"/>
      <c r="AD114" s="7"/>
      <c r="AE114" s="7"/>
    </row>
    <row r="115" spans="1:3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1"/>
      <c r="V115" s="1"/>
      <c r="W115" s="1"/>
      <c r="X115" s="1"/>
      <c r="Y115" s="1"/>
      <c r="Z115" s="1"/>
      <c r="AA115" s="7"/>
      <c r="AB115" s="7"/>
      <c r="AC115" s="7"/>
      <c r="AD115" s="7"/>
      <c r="AE115" s="7"/>
    </row>
    <row r="116" spans="1:3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1"/>
      <c r="V116" s="1"/>
      <c r="W116" s="1"/>
      <c r="X116" s="1"/>
      <c r="Y116" s="1"/>
      <c r="Z116" s="1"/>
      <c r="AA116" s="7"/>
      <c r="AB116" s="7"/>
      <c r="AC116" s="7"/>
      <c r="AD116" s="7"/>
      <c r="AE116" s="7"/>
    </row>
    <row r="117" spans="1:3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1"/>
      <c r="V117" s="1"/>
      <c r="W117" s="1"/>
      <c r="X117" s="1"/>
      <c r="Y117" s="1"/>
      <c r="Z117" s="1"/>
      <c r="AA117" s="7"/>
      <c r="AB117" s="7"/>
      <c r="AC117" s="7"/>
      <c r="AD117" s="7"/>
      <c r="AE117" s="7"/>
    </row>
    <row r="118" spans="1:3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1"/>
      <c r="V118" s="1"/>
      <c r="W118" s="1"/>
      <c r="X118" s="1"/>
      <c r="Y118" s="1"/>
      <c r="Z118" s="1"/>
      <c r="AA118" s="7"/>
      <c r="AB118" s="7"/>
      <c r="AC118" s="7"/>
      <c r="AD118" s="7"/>
      <c r="AE118" s="7"/>
    </row>
    <row r="119" spans="1:3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1"/>
      <c r="V119" s="1"/>
      <c r="W119" s="1"/>
      <c r="X119" s="1"/>
      <c r="Y119" s="1"/>
      <c r="Z119" s="1"/>
      <c r="AA119" s="7"/>
      <c r="AB119" s="7"/>
      <c r="AC119" s="7"/>
      <c r="AD119" s="7"/>
      <c r="AE119" s="7"/>
    </row>
    <row r="120" spans="1:3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1"/>
      <c r="V120" s="1"/>
      <c r="W120" s="1"/>
      <c r="X120" s="1"/>
      <c r="Y120" s="1"/>
      <c r="Z120" s="1"/>
      <c r="AA120" s="7"/>
      <c r="AB120" s="7"/>
      <c r="AC120" s="7"/>
      <c r="AD120" s="7"/>
      <c r="AE120" s="7"/>
    </row>
    <row r="121" spans="1:3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1"/>
      <c r="V121" s="1"/>
      <c r="W121" s="1"/>
      <c r="X121" s="1"/>
      <c r="Y121" s="1"/>
      <c r="Z121" s="1"/>
      <c r="AA121" s="7"/>
      <c r="AB121" s="7"/>
      <c r="AC121" s="7"/>
      <c r="AD121" s="7"/>
      <c r="AE121" s="7"/>
    </row>
    <row r="122" spans="1:3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1"/>
      <c r="V122" s="1"/>
      <c r="W122" s="1"/>
      <c r="X122" s="1"/>
      <c r="Y122" s="1"/>
      <c r="Z122" s="1"/>
      <c r="AA122" s="7"/>
      <c r="AB122" s="7"/>
      <c r="AC122" s="7"/>
      <c r="AD122" s="7"/>
      <c r="AE122" s="7"/>
    </row>
    <row r="123" spans="1:3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1"/>
      <c r="V123" s="1"/>
      <c r="W123" s="1"/>
      <c r="X123" s="1"/>
      <c r="Y123" s="1"/>
      <c r="Z123" s="1"/>
      <c r="AA123" s="7"/>
      <c r="AB123" s="7"/>
      <c r="AC123" s="7"/>
      <c r="AD123" s="7"/>
      <c r="AE123" s="7"/>
    </row>
    <row r="124" spans="1:3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1"/>
      <c r="V124" s="1"/>
      <c r="W124" s="1"/>
      <c r="X124" s="1"/>
      <c r="Y124" s="1"/>
      <c r="Z124" s="1"/>
      <c r="AA124" s="7"/>
      <c r="AB124" s="7"/>
      <c r="AC124" s="7"/>
      <c r="AD124" s="7"/>
      <c r="AE124" s="7"/>
    </row>
    <row r="125" spans="1:3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1"/>
      <c r="V125" s="1"/>
      <c r="W125" s="1"/>
      <c r="X125" s="1"/>
      <c r="Y125" s="1"/>
      <c r="Z125" s="1"/>
      <c r="AA125" s="7"/>
      <c r="AB125" s="7"/>
      <c r="AC125" s="7"/>
      <c r="AD125" s="7"/>
      <c r="AE125" s="7"/>
    </row>
    <row r="126" spans="1:3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1"/>
      <c r="V126" s="1"/>
      <c r="W126" s="1"/>
      <c r="X126" s="1"/>
      <c r="Y126" s="1"/>
      <c r="Z126" s="1"/>
      <c r="AA126" s="7"/>
      <c r="AB126" s="7"/>
      <c r="AC126" s="7"/>
      <c r="AD126" s="7"/>
      <c r="AE126" s="7"/>
    </row>
    <row r="127" spans="1:3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1"/>
      <c r="V127" s="1"/>
      <c r="W127" s="1"/>
      <c r="X127" s="1"/>
      <c r="Y127" s="1"/>
      <c r="Z127" s="1"/>
      <c r="AA127" s="7"/>
      <c r="AB127" s="7"/>
      <c r="AC127" s="7"/>
      <c r="AD127" s="7"/>
      <c r="AE127" s="7"/>
    </row>
    <row r="128" spans="1:3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1"/>
      <c r="V128" s="1"/>
      <c r="W128" s="1"/>
      <c r="X128" s="1"/>
      <c r="Y128" s="1"/>
      <c r="Z128" s="1"/>
      <c r="AA128" s="7"/>
      <c r="AB128" s="7"/>
      <c r="AC128" s="7"/>
      <c r="AD128" s="7"/>
      <c r="AE128" s="7"/>
    </row>
    <row r="129" spans="1:3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1"/>
      <c r="V129" s="1"/>
      <c r="W129" s="1"/>
      <c r="X129" s="1"/>
      <c r="Y129" s="1"/>
      <c r="Z129" s="1"/>
      <c r="AA129" s="7"/>
      <c r="AB129" s="7"/>
      <c r="AC129" s="7"/>
      <c r="AD129" s="7"/>
      <c r="AE129" s="7"/>
    </row>
    <row r="130" spans="1:3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1"/>
      <c r="V130" s="1"/>
      <c r="W130" s="1"/>
      <c r="X130" s="1"/>
      <c r="Y130" s="1"/>
      <c r="Z130" s="1"/>
      <c r="AA130" s="7"/>
      <c r="AB130" s="7"/>
      <c r="AC130" s="7"/>
      <c r="AD130" s="7"/>
      <c r="AE130" s="7"/>
    </row>
    <row r="131" spans="1: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1"/>
      <c r="V131" s="1"/>
      <c r="W131" s="1"/>
      <c r="X131" s="1"/>
      <c r="Y131" s="1"/>
      <c r="Z131" s="1"/>
      <c r="AA131" s="7"/>
      <c r="AB131" s="7"/>
      <c r="AC131" s="7"/>
      <c r="AD131" s="7"/>
      <c r="AE131" s="7"/>
    </row>
    <row r="132" spans="1:3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1"/>
      <c r="V132" s="1"/>
      <c r="W132" s="1"/>
      <c r="X132" s="1"/>
      <c r="Y132" s="1"/>
      <c r="Z132" s="1"/>
      <c r="AA132" s="7"/>
      <c r="AB132" s="7"/>
      <c r="AC132" s="7"/>
      <c r="AD132" s="7"/>
      <c r="AE132" s="7"/>
    </row>
    <row r="133" spans="1:3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1"/>
      <c r="V133" s="1"/>
      <c r="W133" s="1"/>
      <c r="X133" s="1"/>
      <c r="Y133" s="1"/>
      <c r="Z133" s="1"/>
      <c r="AA133" s="7"/>
      <c r="AB133" s="7"/>
      <c r="AC133" s="7"/>
      <c r="AD133" s="7"/>
      <c r="AE133" s="7"/>
    </row>
    <row r="134" spans="1:3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1"/>
      <c r="V134" s="1"/>
      <c r="W134" s="1"/>
      <c r="X134" s="1"/>
      <c r="Y134" s="1"/>
      <c r="Z134" s="1"/>
      <c r="AA134" s="7"/>
      <c r="AB134" s="7"/>
      <c r="AC134" s="7"/>
      <c r="AD134" s="7"/>
      <c r="AE134" s="7"/>
    </row>
    <row r="135" spans="1:3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1"/>
      <c r="V135" s="1"/>
      <c r="W135" s="1"/>
      <c r="X135" s="1"/>
      <c r="Y135" s="1"/>
      <c r="Z135" s="1"/>
      <c r="AA135" s="7"/>
      <c r="AB135" s="7"/>
      <c r="AC135" s="7"/>
      <c r="AD135" s="7"/>
      <c r="AE135" s="7"/>
    </row>
    <row r="136" spans="1:3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1"/>
      <c r="V136" s="1"/>
      <c r="W136" s="1"/>
      <c r="X136" s="1"/>
      <c r="Y136" s="1"/>
      <c r="Z136" s="1"/>
      <c r="AA136" s="7"/>
      <c r="AB136" s="7"/>
      <c r="AC136" s="7"/>
      <c r="AD136" s="7"/>
      <c r="AE136" s="7"/>
    </row>
    <row r="137" spans="1:3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1"/>
      <c r="V137" s="1"/>
      <c r="W137" s="1"/>
      <c r="X137" s="1"/>
      <c r="Y137" s="1"/>
      <c r="Z137" s="1"/>
      <c r="AA137" s="7"/>
      <c r="AB137" s="7"/>
      <c r="AC137" s="7"/>
      <c r="AD137" s="7"/>
      <c r="AE137" s="7"/>
    </row>
    <row r="138" spans="1:3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1"/>
      <c r="V138" s="1"/>
      <c r="W138" s="1"/>
      <c r="X138" s="1"/>
      <c r="Y138" s="1"/>
      <c r="Z138" s="1"/>
      <c r="AA138" s="7"/>
      <c r="AB138" s="7"/>
      <c r="AC138" s="7"/>
      <c r="AD138" s="7"/>
      <c r="AE138" s="7"/>
    </row>
    <row r="139" spans="1:3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1"/>
      <c r="V139" s="1"/>
      <c r="W139" s="1"/>
      <c r="X139" s="1"/>
      <c r="Y139" s="1"/>
      <c r="Z139" s="1"/>
      <c r="AA139" s="7"/>
      <c r="AB139" s="7"/>
      <c r="AC139" s="7"/>
      <c r="AD139" s="7"/>
      <c r="AE139" s="7"/>
    </row>
    <row r="140" spans="1:3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1"/>
      <c r="V140" s="1"/>
      <c r="W140" s="1"/>
      <c r="X140" s="1"/>
      <c r="Y140" s="1"/>
      <c r="Z140" s="1"/>
      <c r="AA140" s="7"/>
      <c r="AB140" s="7"/>
      <c r="AC140" s="7"/>
      <c r="AD140" s="7"/>
      <c r="AE140" s="7"/>
    </row>
    <row r="141" spans="1:3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1"/>
      <c r="V141" s="1"/>
      <c r="W141" s="1"/>
      <c r="X141" s="1"/>
      <c r="Y141" s="1"/>
      <c r="Z141" s="1"/>
      <c r="AA141" s="7"/>
      <c r="AB141" s="7"/>
      <c r="AC141" s="7"/>
      <c r="AD141" s="7"/>
      <c r="AE141" s="7"/>
    </row>
    <row r="142" spans="1:3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1"/>
      <c r="V142" s="1"/>
      <c r="W142" s="1"/>
      <c r="X142" s="1"/>
      <c r="Y142" s="1"/>
      <c r="Z142" s="1"/>
      <c r="AA142" s="7"/>
      <c r="AB142" s="7"/>
      <c r="AC142" s="7"/>
      <c r="AD142" s="7"/>
      <c r="AE142" s="7"/>
    </row>
    <row r="143" spans="1:3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1"/>
      <c r="V143" s="1"/>
      <c r="W143" s="1"/>
      <c r="X143" s="1"/>
      <c r="Y143" s="1"/>
      <c r="Z143" s="1"/>
      <c r="AA143" s="7"/>
      <c r="AB143" s="7"/>
      <c r="AC143" s="7"/>
      <c r="AD143" s="7"/>
      <c r="AE143" s="7"/>
    </row>
    <row r="144" spans="1:3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1"/>
      <c r="V144" s="1"/>
      <c r="W144" s="1"/>
      <c r="X144" s="1"/>
      <c r="Y144" s="1"/>
      <c r="Z144" s="1"/>
      <c r="AA144" s="7"/>
      <c r="AB144" s="7"/>
      <c r="AC144" s="7"/>
      <c r="AD144" s="7"/>
      <c r="AE144" s="7"/>
    </row>
    <row r="145" spans="1:3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1"/>
      <c r="V145" s="1"/>
      <c r="W145" s="1"/>
      <c r="X145" s="1"/>
      <c r="Y145" s="1"/>
      <c r="Z145" s="1"/>
      <c r="AA145" s="7"/>
      <c r="AB145" s="7"/>
      <c r="AC145" s="7"/>
      <c r="AD145" s="7"/>
      <c r="AE145" s="7"/>
    </row>
    <row r="146" spans="1:3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1"/>
      <c r="V146" s="1"/>
      <c r="W146" s="1"/>
      <c r="X146" s="1"/>
      <c r="Y146" s="1"/>
      <c r="Z146" s="1"/>
      <c r="AA146" s="7"/>
      <c r="AB146" s="7"/>
      <c r="AC146" s="7"/>
      <c r="AD146" s="7"/>
      <c r="AE146" s="7"/>
    </row>
    <row r="147" spans="1:3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1"/>
      <c r="V147" s="1"/>
      <c r="W147" s="1"/>
      <c r="X147" s="1"/>
      <c r="Y147" s="1"/>
      <c r="Z147" s="1"/>
      <c r="AA147" s="7"/>
      <c r="AB147" s="7"/>
      <c r="AC147" s="7"/>
      <c r="AD147" s="7"/>
      <c r="AE147" s="7"/>
    </row>
    <row r="148" spans="1:3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1"/>
      <c r="V148" s="1"/>
      <c r="W148" s="1"/>
      <c r="X148" s="1"/>
      <c r="Y148" s="1"/>
      <c r="Z148" s="1"/>
      <c r="AA148" s="7"/>
      <c r="AB148" s="7"/>
      <c r="AC148" s="7"/>
      <c r="AD148" s="7"/>
      <c r="AE148" s="7"/>
    </row>
    <row r="149" spans="1:3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1"/>
      <c r="V149" s="1"/>
      <c r="W149" s="1"/>
      <c r="X149" s="1"/>
      <c r="Y149" s="1"/>
      <c r="Z149" s="1"/>
      <c r="AA149" s="7"/>
      <c r="AB149" s="7"/>
      <c r="AC149" s="7"/>
      <c r="AD149" s="7"/>
      <c r="AE149" s="7"/>
    </row>
    <row r="150" spans="1:3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1"/>
      <c r="V150" s="1"/>
      <c r="W150" s="1"/>
      <c r="X150" s="1"/>
      <c r="Y150" s="1"/>
      <c r="Z150" s="1"/>
      <c r="AA150" s="7"/>
      <c r="AB150" s="7"/>
      <c r="AC150" s="7"/>
      <c r="AD150" s="7"/>
      <c r="AE150" s="7"/>
    </row>
    <row r="151" spans="1:3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1"/>
      <c r="V151" s="1"/>
      <c r="W151" s="1"/>
      <c r="X151" s="1"/>
      <c r="Y151" s="1"/>
      <c r="Z151" s="1"/>
      <c r="AA151" s="7"/>
      <c r="AB151" s="7"/>
      <c r="AC151" s="7"/>
      <c r="AD151" s="7"/>
      <c r="AE151" s="7"/>
    </row>
    <row r="152" spans="1:3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1"/>
      <c r="V152" s="1"/>
      <c r="W152" s="1"/>
      <c r="X152" s="1"/>
      <c r="Y152" s="1"/>
      <c r="Z152" s="1"/>
      <c r="AA152" s="7"/>
      <c r="AB152" s="7"/>
      <c r="AC152" s="7"/>
      <c r="AD152" s="7"/>
      <c r="AE152" s="7"/>
    </row>
    <row r="153" spans="1:3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1"/>
      <c r="V153" s="1"/>
      <c r="W153" s="1"/>
      <c r="X153" s="1"/>
      <c r="Y153" s="1"/>
      <c r="Z153" s="1"/>
      <c r="AA153" s="7"/>
      <c r="AB153" s="7"/>
      <c r="AC153" s="7"/>
      <c r="AD153" s="7"/>
      <c r="AE153" s="7"/>
    </row>
    <row r="154" spans="1:3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1"/>
      <c r="V154" s="1"/>
      <c r="W154" s="1"/>
      <c r="X154" s="1"/>
      <c r="Y154" s="1"/>
      <c r="Z154" s="1"/>
      <c r="AA154" s="7"/>
      <c r="AB154" s="7"/>
      <c r="AC154" s="7"/>
      <c r="AD154" s="7"/>
      <c r="AE154" s="7"/>
    </row>
    <row r="155" spans="1:3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1"/>
      <c r="V155" s="1"/>
      <c r="W155" s="1"/>
      <c r="X155" s="1"/>
      <c r="Y155" s="1"/>
      <c r="Z155" s="1"/>
      <c r="AA155" s="7"/>
      <c r="AB155" s="7"/>
      <c r="AC155" s="7"/>
      <c r="AD155" s="7"/>
      <c r="AE155" s="7"/>
    </row>
    <row r="156" spans="1:3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1"/>
      <c r="V156" s="1"/>
      <c r="W156" s="1"/>
      <c r="X156" s="1"/>
      <c r="Y156" s="1"/>
      <c r="Z156" s="1"/>
      <c r="AA156" s="7"/>
      <c r="AB156" s="7"/>
      <c r="AC156" s="7"/>
      <c r="AD156" s="7"/>
      <c r="AE156" s="7"/>
    </row>
    <row r="157" spans="1:3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1"/>
      <c r="V157" s="1"/>
      <c r="W157" s="1"/>
      <c r="X157" s="1"/>
      <c r="Y157" s="1"/>
      <c r="Z157" s="1"/>
      <c r="AA157" s="7"/>
      <c r="AB157" s="7"/>
      <c r="AC157" s="7"/>
      <c r="AD157" s="7"/>
      <c r="AE157" s="7"/>
    </row>
    <row r="158" spans="1:3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1"/>
      <c r="V158" s="1"/>
      <c r="W158" s="1"/>
      <c r="X158" s="1"/>
      <c r="Y158" s="1"/>
      <c r="Z158" s="1"/>
      <c r="AA158" s="7"/>
      <c r="AB158" s="7"/>
      <c r="AC158" s="7"/>
      <c r="AD158" s="7"/>
      <c r="AE158" s="7"/>
    </row>
    <row r="159" spans="1:3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1"/>
      <c r="V159" s="1"/>
      <c r="W159" s="1"/>
      <c r="X159" s="1"/>
      <c r="Y159" s="1"/>
      <c r="Z159" s="1"/>
      <c r="AA159" s="7"/>
      <c r="AB159" s="7"/>
      <c r="AC159" s="7"/>
      <c r="AD159" s="7"/>
      <c r="AE159" s="7"/>
    </row>
    <row r="160" spans="1:3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1"/>
      <c r="V160" s="1"/>
      <c r="W160" s="1"/>
      <c r="X160" s="1"/>
      <c r="Y160" s="1"/>
      <c r="Z160" s="1"/>
      <c r="AA160" s="7"/>
      <c r="AB160" s="7"/>
      <c r="AC160" s="7"/>
      <c r="AD160" s="7"/>
      <c r="AE160" s="7"/>
    </row>
    <row r="161" spans="1:3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1"/>
      <c r="V161" s="1"/>
      <c r="W161" s="1"/>
      <c r="X161" s="1"/>
      <c r="Y161" s="1"/>
      <c r="Z161" s="1"/>
      <c r="AA161" s="7"/>
      <c r="AB161" s="7"/>
      <c r="AC161" s="7"/>
      <c r="AD161" s="7"/>
      <c r="AE161" s="7"/>
    </row>
    <row r="162" spans="1:3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1"/>
      <c r="V162" s="1"/>
      <c r="W162" s="1"/>
      <c r="X162" s="1"/>
      <c r="Y162" s="1"/>
      <c r="Z162" s="1"/>
      <c r="AA162" s="7"/>
      <c r="AB162" s="7"/>
      <c r="AC162" s="7"/>
      <c r="AD162" s="7"/>
      <c r="AE162" s="7"/>
    </row>
    <row r="163" spans="1:3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1"/>
      <c r="V163" s="1"/>
      <c r="W163" s="1"/>
      <c r="X163" s="1"/>
      <c r="Y163" s="1"/>
      <c r="Z163" s="1"/>
      <c r="AA163" s="7"/>
      <c r="AB163" s="7"/>
      <c r="AC163" s="7"/>
      <c r="AD163" s="7"/>
      <c r="AE163" s="7"/>
    </row>
    <row r="164" spans="1:3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1"/>
      <c r="V164" s="1"/>
      <c r="W164" s="1"/>
      <c r="X164" s="1"/>
      <c r="Y164" s="1"/>
      <c r="Z164" s="1"/>
      <c r="AA164" s="7"/>
      <c r="AB164" s="7"/>
      <c r="AC164" s="7"/>
      <c r="AD164" s="7"/>
      <c r="AE164" s="7"/>
    </row>
    <row r="165" spans="1:3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1"/>
      <c r="V165" s="1"/>
      <c r="W165" s="1"/>
      <c r="X165" s="1"/>
      <c r="Y165" s="1"/>
      <c r="Z165" s="1"/>
      <c r="AA165" s="7"/>
      <c r="AB165" s="7"/>
      <c r="AC165" s="7"/>
      <c r="AD165" s="7"/>
      <c r="AE165" s="7"/>
    </row>
    <row r="166" spans="1:3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1"/>
      <c r="V166" s="1"/>
      <c r="W166" s="1"/>
      <c r="X166" s="1"/>
      <c r="Y166" s="1"/>
      <c r="Z166" s="1"/>
      <c r="AA166" s="7"/>
      <c r="AB166" s="7"/>
      <c r="AC166" s="7"/>
      <c r="AD166" s="7"/>
      <c r="AE166" s="7"/>
    </row>
    <row r="167" spans="1:3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1"/>
      <c r="V167" s="1"/>
      <c r="W167" s="1"/>
      <c r="X167" s="1"/>
      <c r="Y167" s="1"/>
      <c r="Z167" s="1"/>
      <c r="AA167" s="7"/>
      <c r="AB167" s="7"/>
      <c r="AC167" s="7"/>
      <c r="AD167" s="7"/>
      <c r="AE167" s="7"/>
    </row>
    <row r="168" spans="1:3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1"/>
      <c r="V168" s="1"/>
      <c r="W168" s="1"/>
      <c r="X168" s="1"/>
      <c r="Y168" s="1"/>
      <c r="Z168" s="1"/>
      <c r="AA168" s="7"/>
      <c r="AB168" s="7"/>
      <c r="AC168" s="7"/>
      <c r="AD168" s="7"/>
      <c r="AE168" s="7"/>
    </row>
    <row r="169" spans="1:3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1"/>
      <c r="V169" s="1"/>
      <c r="W169" s="1"/>
      <c r="X169" s="1"/>
      <c r="Y169" s="1"/>
      <c r="Z169" s="1"/>
      <c r="AA169" s="7"/>
      <c r="AB169" s="7"/>
      <c r="AC169" s="7"/>
      <c r="AD169" s="7"/>
      <c r="AE169" s="7"/>
    </row>
    <row r="170" spans="1:3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1"/>
      <c r="V170" s="1"/>
      <c r="W170" s="1"/>
      <c r="X170" s="1"/>
      <c r="Y170" s="1"/>
      <c r="Z170" s="1"/>
      <c r="AA170" s="7"/>
      <c r="AB170" s="7"/>
      <c r="AC170" s="7"/>
      <c r="AD170" s="7"/>
      <c r="AE170" s="7"/>
    </row>
    <row r="171" spans="1:3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1"/>
      <c r="V171" s="1"/>
      <c r="W171" s="1"/>
      <c r="X171" s="1"/>
      <c r="Y171" s="1"/>
      <c r="Z171" s="1"/>
      <c r="AA171" s="7"/>
      <c r="AB171" s="7"/>
      <c r="AC171" s="7"/>
      <c r="AD171" s="7"/>
      <c r="AE171" s="7"/>
    </row>
    <row r="172" spans="1:3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1"/>
      <c r="V172" s="1"/>
      <c r="W172" s="1"/>
      <c r="X172" s="1"/>
      <c r="Y172" s="1"/>
      <c r="Z172" s="1"/>
      <c r="AA172" s="7"/>
      <c r="AB172" s="7"/>
      <c r="AC172" s="7"/>
      <c r="AD172" s="7"/>
      <c r="AE172" s="7"/>
    </row>
    <row r="173" spans="1:3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1"/>
      <c r="V173" s="1"/>
      <c r="W173" s="1"/>
      <c r="X173" s="1"/>
      <c r="Y173" s="1"/>
      <c r="Z173" s="1"/>
      <c r="AA173" s="7"/>
      <c r="AB173" s="7"/>
      <c r="AC173" s="7"/>
      <c r="AD173" s="7"/>
      <c r="AE173" s="7"/>
    </row>
    <row r="174" spans="1:3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1"/>
      <c r="V174" s="1"/>
      <c r="W174" s="1"/>
      <c r="X174" s="1"/>
      <c r="Y174" s="1"/>
      <c r="Z174" s="1"/>
      <c r="AA174" s="7"/>
      <c r="AB174" s="7"/>
      <c r="AC174" s="7"/>
      <c r="AD174" s="7"/>
      <c r="AE174" s="7"/>
    </row>
    <row r="175" spans="1:3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1"/>
      <c r="V175" s="1"/>
      <c r="W175" s="1"/>
      <c r="X175" s="1"/>
      <c r="Y175" s="1"/>
      <c r="Z175" s="1"/>
      <c r="AA175" s="7"/>
      <c r="AB175" s="7"/>
      <c r="AC175" s="7"/>
      <c r="AD175" s="7"/>
      <c r="AE175" s="7"/>
    </row>
    <row r="176" spans="1:3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1"/>
      <c r="V176" s="1"/>
      <c r="W176" s="1"/>
      <c r="X176" s="1"/>
      <c r="Y176" s="1"/>
      <c r="Z176" s="1"/>
      <c r="AA176" s="7"/>
      <c r="AB176" s="7"/>
      <c r="AC176" s="7"/>
      <c r="AD176" s="7"/>
      <c r="AE176" s="7"/>
    </row>
    <row r="177" spans="1:3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1"/>
      <c r="V177" s="1"/>
      <c r="W177" s="1"/>
      <c r="X177" s="1"/>
      <c r="Y177" s="1"/>
      <c r="Z177" s="1"/>
      <c r="AA177" s="7"/>
      <c r="AB177" s="7"/>
      <c r="AC177" s="7"/>
      <c r="AD177" s="7"/>
      <c r="AE177" s="7"/>
    </row>
    <row r="178" spans="1:3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1"/>
      <c r="V178" s="1"/>
      <c r="W178" s="1"/>
      <c r="X178" s="1"/>
      <c r="Y178" s="1"/>
      <c r="Z178" s="1"/>
      <c r="AA178" s="7"/>
      <c r="AB178" s="7"/>
      <c r="AC178" s="7"/>
      <c r="AD178" s="7"/>
      <c r="AE178" s="7"/>
    </row>
    <row r="179" spans="1:3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1"/>
      <c r="V179" s="1"/>
      <c r="W179" s="1"/>
      <c r="X179" s="1"/>
      <c r="Y179" s="1"/>
      <c r="Z179" s="1"/>
      <c r="AA179" s="7"/>
      <c r="AB179" s="7"/>
      <c r="AC179" s="7"/>
      <c r="AD179" s="7"/>
      <c r="AE179" s="7"/>
    </row>
    <row r="180" spans="1:3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1"/>
      <c r="V180" s="1"/>
      <c r="W180" s="1"/>
      <c r="X180" s="1"/>
      <c r="Y180" s="1"/>
      <c r="Z180" s="1"/>
      <c r="AA180" s="7"/>
      <c r="AB180" s="7"/>
      <c r="AC180" s="7"/>
      <c r="AD180" s="7"/>
      <c r="AE180" s="7"/>
    </row>
    <row r="181" spans="1:3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1"/>
      <c r="V181" s="1"/>
      <c r="W181" s="1"/>
      <c r="X181" s="1"/>
      <c r="Y181" s="1"/>
      <c r="Z181" s="1"/>
      <c r="AA181" s="7"/>
      <c r="AB181" s="7"/>
      <c r="AC181" s="7"/>
      <c r="AD181" s="7"/>
      <c r="AE181" s="7"/>
    </row>
    <row r="182" spans="1:3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1"/>
      <c r="V182" s="1"/>
      <c r="W182" s="1"/>
      <c r="X182" s="1"/>
      <c r="Y182" s="1"/>
      <c r="Z182" s="1"/>
      <c r="AA182" s="7"/>
      <c r="AB182" s="7"/>
      <c r="AC182" s="7"/>
      <c r="AD182" s="7"/>
      <c r="AE182" s="7"/>
    </row>
    <row r="183" spans="1:3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1"/>
      <c r="V183" s="1"/>
      <c r="W183" s="1"/>
      <c r="X183" s="1"/>
      <c r="Y183" s="1"/>
      <c r="Z183" s="1"/>
      <c r="AA183" s="7"/>
      <c r="AB183" s="7"/>
      <c r="AC183" s="7"/>
      <c r="AD183" s="7"/>
      <c r="AE183" s="7"/>
    </row>
    <row r="184" spans="1:3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1"/>
      <c r="V184" s="1"/>
      <c r="W184" s="1"/>
      <c r="X184" s="1"/>
      <c r="Y184" s="1"/>
      <c r="Z184" s="1"/>
      <c r="AA184" s="7"/>
      <c r="AB184" s="7"/>
      <c r="AC184" s="7"/>
      <c r="AD184" s="7"/>
      <c r="AE184" s="7"/>
    </row>
    <row r="185" spans="1:3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1"/>
      <c r="V185" s="1"/>
      <c r="W185" s="1"/>
      <c r="X185" s="1"/>
      <c r="Y185" s="1"/>
      <c r="Z185" s="1"/>
      <c r="AA185" s="7"/>
      <c r="AB185" s="7"/>
      <c r="AC185" s="7"/>
      <c r="AD185" s="7"/>
      <c r="AE185" s="7"/>
    </row>
    <row r="186" spans="1:3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1"/>
      <c r="V186" s="1"/>
      <c r="W186" s="1"/>
      <c r="X186" s="1"/>
      <c r="Y186" s="1"/>
      <c r="Z186" s="1"/>
      <c r="AA186" s="7"/>
      <c r="AB186" s="7"/>
      <c r="AC186" s="7"/>
      <c r="AD186" s="7"/>
      <c r="AE186" s="7"/>
    </row>
    <row r="187" spans="1:3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1"/>
      <c r="V187" s="1"/>
      <c r="W187" s="1"/>
      <c r="X187" s="1"/>
      <c r="Y187" s="1"/>
      <c r="Z187" s="1"/>
      <c r="AA187" s="7"/>
      <c r="AB187" s="7"/>
      <c r="AC187" s="7"/>
      <c r="AD187" s="7"/>
      <c r="AE187" s="7"/>
    </row>
    <row r="188" spans="1:3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1"/>
      <c r="V188" s="1"/>
      <c r="W188" s="1"/>
      <c r="X188" s="1"/>
      <c r="Y188" s="1"/>
      <c r="Z188" s="1"/>
      <c r="AA188" s="7"/>
      <c r="AB188" s="7"/>
      <c r="AC188" s="7"/>
      <c r="AD188" s="7"/>
      <c r="AE188" s="7"/>
    </row>
    <row r="189" spans="1:3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1"/>
      <c r="V189" s="1"/>
      <c r="W189" s="1"/>
      <c r="X189" s="1"/>
      <c r="Y189" s="1"/>
      <c r="Z189" s="1"/>
      <c r="AA189" s="7"/>
      <c r="AB189" s="7"/>
      <c r="AC189" s="7"/>
      <c r="AD189" s="7"/>
      <c r="AE189" s="7"/>
    </row>
    <row r="190" spans="1:3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1"/>
      <c r="V190" s="1"/>
      <c r="W190" s="1"/>
      <c r="X190" s="1"/>
      <c r="Y190" s="1"/>
      <c r="Z190" s="1"/>
      <c r="AA190" s="7"/>
      <c r="AB190" s="7"/>
      <c r="AC190" s="7"/>
      <c r="AD190" s="7"/>
      <c r="AE190" s="7"/>
    </row>
    <row r="191" spans="1:3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1"/>
      <c r="V191" s="1"/>
      <c r="W191" s="1"/>
      <c r="X191" s="1"/>
      <c r="Y191" s="1"/>
      <c r="Z191" s="1"/>
      <c r="AA191" s="7"/>
      <c r="AB191" s="7"/>
      <c r="AC191" s="7"/>
      <c r="AD191" s="7"/>
      <c r="AE191" s="7"/>
    </row>
    <row r="192" spans="1:3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1"/>
      <c r="V192" s="1"/>
      <c r="W192" s="1"/>
      <c r="X192" s="1"/>
      <c r="Y192" s="1"/>
      <c r="Z192" s="1"/>
      <c r="AA192" s="7"/>
      <c r="AB192" s="7"/>
      <c r="AC192" s="7"/>
      <c r="AD192" s="7"/>
      <c r="AE192" s="7"/>
    </row>
    <row r="193" spans="1:3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1"/>
      <c r="V193" s="1"/>
      <c r="W193" s="1"/>
      <c r="X193" s="1"/>
      <c r="Y193" s="1"/>
      <c r="Z193" s="1"/>
      <c r="AA193" s="7"/>
      <c r="AB193" s="7"/>
      <c r="AC193" s="7"/>
      <c r="AD193" s="7"/>
      <c r="AE193" s="7"/>
    </row>
    <row r="194" spans="1:3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1"/>
      <c r="V194" s="1"/>
      <c r="W194" s="1"/>
      <c r="X194" s="1"/>
      <c r="Y194" s="1"/>
      <c r="Z194" s="1"/>
      <c r="AA194" s="7"/>
      <c r="AB194" s="7"/>
      <c r="AC194" s="7"/>
      <c r="AD194" s="7"/>
      <c r="AE194" s="7"/>
    </row>
    <row r="195" spans="1:3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1"/>
      <c r="V195" s="1"/>
      <c r="W195" s="1"/>
      <c r="X195" s="1"/>
      <c r="Y195" s="1"/>
      <c r="Z195" s="1"/>
      <c r="AA195" s="7"/>
      <c r="AB195" s="7"/>
      <c r="AC195" s="7"/>
      <c r="AD195" s="7"/>
      <c r="AE195" s="7"/>
    </row>
    <row r="196" spans="1:3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1"/>
      <c r="V196" s="1"/>
      <c r="W196" s="1"/>
      <c r="X196" s="1"/>
      <c r="Y196" s="1"/>
      <c r="Z196" s="1"/>
      <c r="AA196" s="7"/>
      <c r="AB196" s="7"/>
      <c r="AC196" s="7"/>
      <c r="AD196" s="7"/>
      <c r="AE196" s="7"/>
    </row>
    <row r="197" spans="1:3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1"/>
      <c r="V197" s="1"/>
      <c r="W197" s="1"/>
      <c r="X197" s="1"/>
      <c r="Y197" s="1"/>
      <c r="Z197" s="1"/>
      <c r="AA197" s="7"/>
      <c r="AB197" s="7"/>
      <c r="AC197" s="7"/>
      <c r="AD197" s="7"/>
      <c r="AE197" s="7"/>
    </row>
    <row r="198" spans="1:3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1"/>
      <c r="V198" s="1"/>
      <c r="W198" s="1"/>
      <c r="X198" s="1"/>
      <c r="Y198" s="1"/>
      <c r="Z198" s="1"/>
      <c r="AA198" s="7"/>
      <c r="AB198" s="7"/>
      <c r="AC198" s="7"/>
      <c r="AD198" s="7"/>
      <c r="AE198" s="7"/>
    </row>
    <row r="199" spans="1:3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1"/>
      <c r="V199" s="1"/>
      <c r="W199" s="1"/>
      <c r="X199" s="1"/>
      <c r="Y199" s="1"/>
      <c r="Z199" s="1"/>
      <c r="AA199" s="7"/>
      <c r="AB199" s="7"/>
      <c r="AC199" s="7"/>
      <c r="AD199" s="7"/>
      <c r="AE199" s="7"/>
    </row>
    <row r="200" spans="1:3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1"/>
      <c r="V200" s="1"/>
      <c r="W200" s="1"/>
      <c r="X200" s="1"/>
      <c r="Y200" s="1"/>
      <c r="Z200" s="1"/>
      <c r="AA200" s="7"/>
      <c r="AB200" s="7"/>
      <c r="AC200" s="7"/>
      <c r="AD200" s="7"/>
      <c r="AE200" s="7"/>
    </row>
    <row r="201" spans="1:3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1"/>
      <c r="V201" s="1"/>
      <c r="W201" s="1"/>
      <c r="X201" s="1"/>
      <c r="Y201" s="1"/>
      <c r="Z201" s="1"/>
      <c r="AA201" s="7"/>
      <c r="AB201" s="7"/>
      <c r="AC201" s="7"/>
      <c r="AD201" s="7"/>
      <c r="AE201" s="7"/>
    </row>
    <row r="202" spans="1:3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1"/>
      <c r="V202" s="1"/>
      <c r="W202" s="1"/>
      <c r="X202" s="1"/>
      <c r="Y202" s="1"/>
      <c r="Z202" s="1"/>
      <c r="AA202" s="7"/>
      <c r="AB202" s="7"/>
      <c r="AC202" s="7"/>
      <c r="AD202" s="7"/>
      <c r="AE202" s="7"/>
    </row>
    <row r="203" spans="1:3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1"/>
      <c r="V203" s="1"/>
      <c r="W203" s="1"/>
      <c r="X203" s="1"/>
      <c r="Y203" s="1"/>
      <c r="Z203" s="1"/>
      <c r="AA203" s="7"/>
      <c r="AB203" s="7"/>
      <c r="AC203" s="7"/>
      <c r="AD203" s="7"/>
      <c r="AE203" s="7"/>
    </row>
    <row r="204" spans="1:3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1"/>
      <c r="V204" s="1"/>
      <c r="W204" s="1"/>
      <c r="X204" s="1"/>
      <c r="Y204" s="1"/>
      <c r="Z204" s="1"/>
      <c r="AA204" s="7"/>
      <c r="AB204" s="7"/>
      <c r="AC204" s="7"/>
      <c r="AD204" s="7"/>
      <c r="AE204" s="7"/>
    </row>
    <row r="205" spans="1:3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1"/>
      <c r="V205" s="1"/>
      <c r="W205" s="1"/>
      <c r="X205" s="1"/>
      <c r="Y205" s="1"/>
      <c r="Z205" s="1"/>
      <c r="AA205" s="7"/>
      <c r="AB205" s="7"/>
      <c r="AC205" s="7"/>
      <c r="AD205" s="7"/>
      <c r="AE205" s="7"/>
    </row>
    <row r="206" spans="1:3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1"/>
      <c r="V206" s="1"/>
      <c r="W206" s="1"/>
      <c r="X206" s="1"/>
      <c r="Y206" s="1"/>
      <c r="Z206" s="1"/>
      <c r="AA206" s="7"/>
      <c r="AB206" s="7"/>
      <c r="AC206" s="7"/>
      <c r="AD206" s="7"/>
      <c r="AE206" s="7"/>
    </row>
    <row r="207" spans="1:3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1"/>
      <c r="V207" s="1"/>
      <c r="W207" s="1"/>
      <c r="X207" s="1"/>
      <c r="Y207" s="1"/>
      <c r="Z207" s="1"/>
      <c r="AA207" s="7"/>
      <c r="AB207" s="7"/>
      <c r="AC207" s="7"/>
      <c r="AD207" s="7"/>
      <c r="AE207" s="7"/>
    </row>
    <row r="208" spans="1:3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1"/>
      <c r="V208" s="1"/>
      <c r="W208" s="1"/>
      <c r="X208" s="1"/>
      <c r="Y208" s="1"/>
      <c r="Z208" s="1"/>
      <c r="AA208" s="7"/>
      <c r="AB208" s="7"/>
      <c r="AC208" s="7"/>
      <c r="AD208" s="7"/>
      <c r="AE208" s="7"/>
    </row>
    <row r="209" spans="1:3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1"/>
      <c r="V209" s="1"/>
      <c r="W209" s="1"/>
      <c r="X209" s="1"/>
      <c r="Y209" s="1"/>
      <c r="Z209" s="1"/>
      <c r="AA209" s="7"/>
      <c r="AB209" s="7"/>
      <c r="AC209" s="7"/>
      <c r="AD209" s="7"/>
      <c r="AE209" s="7"/>
    </row>
    <row r="210" spans="1:3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1"/>
      <c r="V210" s="1"/>
      <c r="W210" s="1"/>
      <c r="X210" s="1"/>
      <c r="Y210" s="1"/>
      <c r="Z210" s="1"/>
      <c r="AA210" s="7"/>
      <c r="AB210" s="7"/>
      <c r="AC210" s="7"/>
      <c r="AD210" s="7"/>
      <c r="AE210" s="7"/>
    </row>
    <row r="211" spans="1:3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1"/>
      <c r="V211" s="1"/>
      <c r="W211" s="1"/>
      <c r="X211" s="1"/>
      <c r="Y211" s="1"/>
      <c r="Z211" s="1"/>
      <c r="AA211" s="7"/>
      <c r="AB211" s="7"/>
      <c r="AC211" s="7"/>
      <c r="AD211" s="7"/>
      <c r="AE211" s="7"/>
    </row>
    <row r="212" spans="1:3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1"/>
      <c r="V212" s="1"/>
      <c r="W212" s="1"/>
      <c r="X212" s="1"/>
      <c r="Y212" s="1"/>
      <c r="Z212" s="1"/>
      <c r="AA212" s="7"/>
      <c r="AB212" s="7"/>
      <c r="AC212" s="7"/>
      <c r="AD212" s="7"/>
      <c r="AE212" s="7"/>
    </row>
    <row r="213" spans="1:3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1"/>
      <c r="V213" s="1"/>
      <c r="W213" s="1"/>
      <c r="X213" s="1"/>
      <c r="Y213" s="1"/>
      <c r="Z213" s="1"/>
      <c r="AA213" s="7"/>
      <c r="AB213" s="7"/>
      <c r="AC213" s="7"/>
      <c r="AD213" s="7"/>
      <c r="AE213" s="7"/>
    </row>
    <row r="214" spans="1:3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1"/>
      <c r="V214" s="1"/>
      <c r="W214" s="1"/>
      <c r="X214" s="1"/>
      <c r="Y214" s="1"/>
      <c r="Z214" s="1"/>
      <c r="AA214" s="7"/>
      <c r="AB214" s="7"/>
      <c r="AC214" s="7"/>
      <c r="AD214" s="7"/>
      <c r="AE214" s="7"/>
    </row>
    <row r="215" spans="1:3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1"/>
      <c r="V215" s="1"/>
      <c r="W215" s="1"/>
      <c r="X215" s="1"/>
      <c r="Y215" s="1"/>
      <c r="Z215" s="1"/>
      <c r="AA215" s="7"/>
      <c r="AB215" s="7"/>
      <c r="AC215" s="7"/>
      <c r="AD215" s="7"/>
      <c r="AE215" s="7"/>
    </row>
    <row r="216" spans="1:3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1"/>
      <c r="V216" s="1"/>
      <c r="W216" s="1"/>
      <c r="X216" s="1"/>
      <c r="Y216" s="1"/>
      <c r="Z216" s="1"/>
      <c r="AA216" s="7"/>
      <c r="AB216" s="7"/>
      <c r="AC216" s="7"/>
      <c r="AD216" s="7"/>
      <c r="AE216" s="7"/>
    </row>
    <row r="217" spans="1:3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1"/>
      <c r="V217" s="1"/>
      <c r="W217" s="1"/>
      <c r="X217" s="1"/>
      <c r="Y217" s="1"/>
      <c r="Z217" s="1"/>
      <c r="AA217" s="7"/>
      <c r="AB217" s="7"/>
      <c r="AC217" s="7"/>
      <c r="AD217" s="7"/>
      <c r="AE217" s="7"/>
    </row>
    <row r="218" spans="1:3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1"/>
      <c r="V218" s="1"/>
      <c r="W218" s="1"/>
      <c r="X218" s="1"/>
      <c r="Y218" s="1"/>
      <c r="Z218" s="1"/>
      <c r="AA218" s="7"/>
      <c r="AB218" s="7"/>
      <c r="AC218" s="7"/>
      <c r="AD218" s="7"/>
      <c r="AE218" s="7"/>
    </row>
    <row r="219" spans="1:3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1"/>
      <c r="V219" s="1"/>
      <c r="W219" s="1"/>
      <c r="X219" s="1"/>
      <c r="Y219" s="1"/>
      <c r="Z219" s="1"/>
      <c r="AA219" s="7"/>
      <c r="AB219" s="7"/>
      <c r="AC219" s="7"/>
      <c r="AD219" s="7"/>
      <c r="AE219" s="7"/>
    </row>
    <row r="220" spans="1:3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1"/>
      <c r="V220" s="1"/>
      <c r="W220" s="1"/>
      <c r="X220" s="1"/>
      <c r="Y220" s="1"/>
      <c r="Z220" s="1"/>
      <c r="AA220" s="7"/>
      <c r="AB220" s="7"/>
      <c r="AC220" s="7"/>
      <c r="AD220" s="7"/>
      <c r="AE220" s="7"/>
    </row>
    <row r="221" spans="1:3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1"/>
      <c r="V221" s="1"/>
      <c r="W221" s="1"/>
      <c r="X221" s="1"/>
      <c r="Y221" s="1"/>
      <c r="Z221" s="1"/>
      <c r="AA221" s="7"/>
      <c r="AB221" s="7"/>
      <c r="AC221" s="7"/>
      <c r="AD221" s="7"/>
      <c r="AE221" s="7"/>
    </row>
    <row r="222" spans="1:3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1"/>
      <c r="V222" s="1"/>
      <c r="W222" s="1"/>
      <c r="X222" s="1"/>
      <c r="Y222" s="1"/>
      <c r="Z222" s="1"/>
      <c r="AA222" s="7"/>
      <c r="AB222" s="7"/>
      <c r="AC222" s="7"/>
      <c r="AD222" s="7"/>
      <c r="AE222" s="7"/>
    </row>
    <row r="223" spans="1:3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1"/>
      <c r="V223" s="1"/>
      <c r="W223" s="1"/>
      <c r="X223" s="1"/>
      <c r="Y223" s="1"/>
      <c r="Z223" s="1"/>
      <c r="AA223" s="7"/>
      <c r="AB223" s="7"/>
      <c r="AC223" s="7"/>
      <c r="AD223" s="7"/>
      <c r="AE223" s="7"/>
    </row>
    <row r="224" spans="1:3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1"/>
      <c r="V224" s="1"/>
      <c r="W224" s="1"/>
      <c r="X224" s="1"/>
      <c r="Y224" s="1"/>
      <c r="Z224" s="1"/>
      <c r="AA224" s="7"/>
      <c r="AB224" s="7"/>
      <c r="AC224" s="7"/>
      <c r="AD224" s="7"/>
      <c r="AE224" s="7"/>
    </row>
    <row r="225" spans="1:3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1"/>
      <c r="V225" s="1"/>
      <c r="W225" s="1"/>
      <c r="X225" s="1"/>
      <c r="Y225" s="1"/>
      <c r="Z225" s="1"/>
      <c r="AA225" s="7"/>
      <c r="AB225" s="7"/>
      <c r="AC225" s="7"/>
      <c r="AD225" s="7"/>
      <c r="AE225" s="7"/>
    </row>
    <row r="226" spans="1:3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1"/>
      <c r="V226" s="1"/>
      <c r="W226" s="1"/>
      <c r="X226" s="1"/>
      <c r="Y226" s="1"/>
      <c r="Z226" s="1"/>
      <c r="AA226" s="7"/>
      <c r="AB226" s="7"/>
      <c r="AC226" s="7"/>
      <c r="AD226" s="7"/>
      <c r="AE226" s="7"/>
    </row>
    <row r="227" spans="1:3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1"/>
      <c r="V227" s="1"/>
      <c r="W227" s="1"/>
      <c r="X227" s="1"/>
      <c r="Y227" s="1"/>
      <c r="Z227" s="1"/>
      <c r="AA227" s="7"/>
      <c r="AB227" s="7"/>
      <c r="AC227" s="7"/>
      <c r="AD227" s="7"/>
      <c r="AE227" s="7"/>
    </row>
    <row r="228" spans="1:3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1"/>
      <c r="V228" s="1"/>
      <c r="W228" s="1"/>
      <c r="X228" s="1"/>
      <c r="Y228" s="1"/>
      <c r="Z228" s="1"/>
      <c r="AA228" s="7"/>
      <c r="AB228" s="7"/>
      <c r="AC228" s="7"/>
      <c r="AD228" s="7"/>
      <c r="AE228" s="7"/>
    </row>
    <row r="229" spans="1:3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1"/>
      <c r="V229" s="1"/>
      <c r="W229" s="1"/>
      <c r="X229" s="1"/>
      <c r="Y229" s="1"/>
      <c r="Z229" s="1"/>
      <c r="AA229" s="7"/>
      <c r="AB229" s="7"/>
      <c r="AC229" s="7"/>
      <c r="AD229" s="7"/>
      <c r="AE229" s="7"/>
    </row>
    <row r="230" spans="1:3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1"/>
      <c r="V230" s="1"/>
      <c r="W230" s="1"/>
      <c r="X230" s="1"/>
      <c r="Y230" s="1"/>
      <c r="Z230" s="1"/>
      <c r="AA230" s="7"/>
      <c r="AB230" s="7"/>
      <c r="AC230" s="7"/>
      <c r="AD230" s="7"/>
      <c r="AE230" s="7"/>
    </row>
    <row r="231" spans="1: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1"/>
      <c r="V231" s="1"/>
      <c r="W231" s="1"/>
      <c r="X231" s="1"/>
      <c r="Y231" s="1"/>
      <c r="Z231" s="1"/>
      <c r="AA231" s="7"/>
      <c r="AB231" s="7"/>
      <c r="AC231" s="7"/>
      <c r="AD231" s="7"/>
      <c r="AE231" s="7"/>
    </row>
    <row r="232" spans="1:3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1"/>
      <c r="V232" s="1"/>
      <c r="W232" s="1"/>
      <c r="X232" s="1"/>
      <c r="Y232" s="1"/>
      <c r="Z232" s="1"/>
      <c r="AA232" s="7"/>
      <c r="AB232" s="7"/>
      <c r="AC232" s="7"/>
      <c r="AD232" s="7"/>
      <c r="AE232" s="7"/>
    </row>
    <row r="233" spans="1:3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1"/>
      <c r="V233" s="1"/>
      <c r="W233" s="1"/>
      <c r="X233" s="1"/>
      <c r="Y233" s="1"/>
      <c r="Z233" s="1"/>
      <c r="AA233" s="7"/>
      <c r="AB233" s="7"/>
      <c r="AC233" s="7"/>
      <c r="AD233" s="7"/>
      <c r="AE233" s="7"/>
    </row>
    <row r="234" spans="1:3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1"/>
      <c r="V234" s="1"/>
      <c r="W234" s="1"/>
      <c r="X234" s="1"/>
      <c r="Y234" s="1"/>
      <c r="Z234" s="1"/>
      <c r="AA234" s="7"/>
      <c r="AB234" s="7"/>
      <c r="AC234" s="7"/>
      <c r="AD234" s="7"/>
      <c r="AE234" s="7"/>
    </row>
    <row r="235" spans="1:3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1"/>
      <c r="V235" s="1"/>
      <c r="W235" s="1"/>
      <c r="X235" s="1"/>
      <c r="Y235" s="1"/>
      <c r="Z235" s="1"/>
      <c r="AA235" s="7"/>
      <c r="AB235" s="7"/>
      <c r="AC235" s="7"/>
      <c r="AD235" s="7"/>
      <c r="AE235" s="7"/>
    </row>
    <row r="236" spans="1:3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1"/>
      <c r="V236" s="1"/>
      <c r="W236" s="1"/>
      <c r="X236" s="1"/>
      <c r="Y236" s="1"/>
      <c r="Z236" s="1"/>
      <c r="AA236" s="7"/>
      <c r="AB236" s="7"/>
      <c r="AC236" s="7"/>
      <c r="AD236" s="7"/>
      <c r="AE236" s="7"/>
    </row>
    <row r="237" spans="1:3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1"/>
      <c r="V237" s="1"/>
      <c r="W237" s="1"/>
      <c r="X237" s="1"/>
      <c r="Y237" s="1"/>
      <c r="Z237" s="1"/>
      <c r="AA237" s="7"/>
      <c r="AB237" s="7"/>
      <c r="AC237" s="7"/>
      <c r="AD237" s="7"/>
      <c r="AE237" s="7"/>
    </row>
    <row r="238" spans="1:3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1"/>
      <c r="V238" s="1"/>
      <c r="W238" s="1"/>
      <c r="X238" s="1"/>
      <c r="Y238" s="1"/>
      <c r="Z238" s="1"/>
      <c r="AA238" s="7"/>
      <c r="AB238" s="7"/>
      <c r="AC238" s="7"/>
      <c r="AD238" s="7"/>
      <c r="AE238" s="7"/>
    </row>
    <row r="239" spans="1:3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1"/>
      <c r="V239" s="1"/>
      <c r="W239" s="1"/>
      <c r="X239" s="1"/>
      <c r="Y239" s="1"/>
      <c r="Z239" s="1"/>
      <c r="AA239" s="7"/>
      <c r="AB239" s="7"/>
      <c r="AC239" s="7"/>
      <c r="AD239" s="7"/>
      <c r="AE239" s="7"/>
    </row>
    <row r="240" spans="1:3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1"/>
      <c r="V240" s="1"/>
      <c r="W240" s="1"/>
      <c r="X240" s="1"/>
      <c r="Y240" s="1"/>
      <c r="Z240" s="1"/>
      <c r="AA240" s="7"/>
      <c r="AB240" s="7"/>
      <c r="AC240" s="7"/>
      <c r="AD240" s="7"/>
      <c r="AE240" s="7"/>
    </row>
    <row r="241" spans="1:3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1"/>
      <c r="V241" s="1"/>
      <c r="W241" s="1"/>
      <c r="X241" s="1"/>
      <c r="Y241" s="1"/>
      <c r="Z241" s="1"/>
      <c r="AA241" s="7"/>
      <c r="AB241" s="7"/>
      <c r="AC241" s="7"/>
      <c r="AD241" s="7"/>
      <c r="AE241" s="7"/>
    </row>
    <row r="242" spans="1:3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1"/>
      <c r="V242" s="1"/>
      <c r="W242" s="1"/>
      <c r="X242" s="1"/>
      <c r="Y242" s="1"/>
      <c r="Z242" s="1"/>
      <c r="AA242" s="7"/>
      <c r="AB242" s="7"/>
      <c r="AC242" s="7"/>
      <c r="AD242" s="7"/>
      <c r="AE242" s="7"/>
    </row>
    <row r="243" spans="1:3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1"/>
      <c r="V243" s="1"/>
      <c r="W243" s="1"/>
      <c r="X243" s="1"/>
      <c r="Y243" s="1"/>
      <c r="Z243" s="1"/>
      <c r="AA243" s="7"/>
      <c r="AB243" s="7"/>
      <c r="AC243" s="7"/>
      <c r="AD243" s="7"/>
      <c r="AE243" s="7"/>
    </row>
    <row r="244" spans="1:3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1"/>
      <c r="V244" s="1"/>
      <c r="W244" s="1"/>
      <c r="X244" s="1"/>
      <c r="Y244" s="1"/>
      <c r="Z244" s="1"/>
      <c r="AA244" s="7"/>
      <c r="AB244" s="7"/>
      <c r="AC244" s="7"/>
      <c r="AD244" s="7"/>
      <c r="AE244" s="7"/>
    </row>
    <row r="245" spans="1:3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1"/>
      <c r="V245" s="1"/>
      <c r="W245" s="1"/>
      <c r="X245" s="1"/>
      <c r="Y245" s="1"/>
      <c r="Z245" s="1"/>
      <c r="AA245" s="7"/>
      <c r="AB245" s="7"/>
      <c r="AC245" s="7"/>
      <c r="AD245" s="7"/>
      <c r="AE245" s="7"/>
    </row>
    <row r="246" spans="1:3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1"/>
      <c r="V246" s="1"/>
      <c r="W246" s="1"/>
      <c r="X246" s="1"/>
      <c r="Y246" s="1"/>
      <c r="Z246" s="1"/>
      <c r="AA246" s="7"/>
      <c r="AB246" s="7"/>
      <c r="AC246" s="7"/>
      <c r="AD246" s="7"/>
      <c r="AE246" s="7"/>
    </row>
    <row r="247" spans="1:3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1"/>
      <c r="V247" s="1"/>
      <c r="W247" s="1"/>
      <c r="X247" s="1"/>
      <c r="Y247" s="1"/>
      <c r="Z247" s="1"/>
      <c r="AA247" s="7"/>
      <c r="AB247" s="7"/>
      <c r="AC247" s="7"/>
      <c r="AD247" s="7"/>
      <c r="AE247" s="7"/>
    </row>
    <row r="248" spans="1:3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1"/>
      <c r="V248" s="1"/>
      <c r="W248" s="1"/>
      <c r="X248" s="1"/>
      <c r="Y248" s="1"/>
      <c r="Z248" s="1"/>
      <c r="AA248" s="7"/>
      <c r="AB248" s="7"/>
      <c r="AC248" s="7"/>
      <c r="AD248" s="7"/>
      <c r="AE248" s="7"/>
    </row>
    <row r="249" spans="1:3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1"/>
      <c r="V249" s="1"/>
      <c r="W249" s="1"/>
      <c r="X249" s="1"/>
      <c r="Y249" s="1"/>
      <c r="Z249" s="1"/>
      <c r="AA249" s="7"/>
      <c r="AB249" s="7"/>
      <c r="AC249" s="7"/>
      <c r="AD249" s="7"/>
      <c r="AE249" s="7"/>
    </row>
    <row r="250" spans="1:3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1"/>
      <c r="V250" s="1"/>
      <c r="W250" s="1"/>
      <c r="X250" s="1"/>
      <c r="Y250" s="1"/>
      <c r="Z250" s="1"/>
      <c r="AA250" s="7"/>
      <c r="AB250" s="7"/>
      <c r="AC250" s="7"/>
      <c r="AD250" s="7"/>
      <c r="AE250" s="7"/>
    </row>
    <row r="251" spans="1:3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1"/>
      <c r="V251" s="1"/>
      <c r="W251" s="1"/>
      <c r="X251" s="1"/>
      <c r="Y251" s="1"/>
      <c r="Z251" s="1"/>
      <c r="AA251" s="7"/>
      <c r="AB251" s="7"/>
      <c r="AC251" s="7"/>
      <c r="AD251" s="7"/>
      <c r="AE251" s="7"/>
    </row>
    <row r="252" spans="1:3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1"/>
      <c r="V252" s="1"/>
      <c r="W252" s="1"/>
      <c r="X252" s="1"/>
      <c r="Y252" s="1"/>
      <c r="Z252" s="1"/>
      <c r="AA252" s="7"/>
      <c r="AB252" s="7"/>
      <c r="AC252" s="7"/>
      <c r="AD252" s="7"/>
      <c r="AE252" s="7"/>
    </row>
    <row r="253" spans="1:3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1"/>
      <c r="V253" s="1"/>
      <c r="W253" s="1"/>
      <c r="X253" s="1"/>
      <c r="Y253" s="1"/>
      <c r="Z253" s="1"/>
      <c r="AA253" s="7"/>
      <c r="AB253" s="7"/>
      <c r="AC253" s="7"/>
      <c r="AD253" s="7"/>
      <c r="AE253" s="7"/>
    </row>
    <row r="254" spans="1:3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1"/>
      <c r="V254" s="1"/>
      <c r="W254" s="1"/>
      <c r="X254" s="1"/>
      <c r="Y254" s="1"/>
      <c r="Z254" s="1"/>
      <c r="AA254" s="7"/>
      <c r="AB254" s="7"/>
      <c r="AC254" s="7"/>
      <c r="AD254" s="7"/>
      <c r="AE254" s="7"/>
    </row>
    <row r="255" spans="1:3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1"/>
      <c r="V255" s="1"/>
      <c r="W255" s="1"/>
      <c r="X255" s="1"/>
      <c r="Y255" s="1"/>
      <c r="Z255" s="1"/>
      <c r="AA255" s="7"/>
      <c r="AB255" s="7"/>
      <c r="AC255" s="7"/>
      <c r="AD255" s="7"/>
      <c r="AE255" s="7"/>
    </row>
    <row r="256" spans="1:3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1"/>
      <c r="V256" s="1"/>
      <c r="W256" s="1"/>
      <c r="X256" s="1"/>
      <c r="Y256" s="1"/>
      <c r="Z256" s="1"/>
      <c r="AA256" s="7"/>
      <c r="AB256" s="7"/>
      <c r="AC256" s="7"/>
      <c r="AD256" s="7"/>
      <c r="AE256" s="7"/>
    </row>
    <row r="257" spans="1:3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1"/>
      <c r="V257" s="1"/>
      <c r="W257" s="1"/>
      <c r="X257" s="1"/>
      <c r="Y257" s="1"/>
      <c r="Z257" s="1"/>
      <c r="AA257" s="7"/>
      <c r="AB257" s="7"/>
      <c r="AC257" s="7"/>
      <c r="AD257" s="7"/>
      <c r="AE257" s="7"/>
    </row>
    <row r="258" spans="1:3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1"/>
      <c r="V258" s="1"/>
      <c r="W258" s="1"/>
      <c r="X258" s="1"/>
      <c r="Y258" s="1"/>
      <c r="Z258" s="1"/>
      <c r="AA258" s="7"/>
      <c r="AB258" s="7"/>
      <c r="AC258" s="7"/>
      <c r="AD258" s="7"/>
      <c r="AE258" s="7"/>
    </row>
    <row r="259" spans="1:3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1"/>
      <c r="V259" s="1"/>
      <c r="W259" s="1"/>
      <c r="X259" s="1"/>
      <c r="Y259" s="1"/>
      <c r="Z259" s="1"/>
      <c r="AA259" s="7"/>
      <c r="AB259" s="7"/>
      <c r="AC259" s="7"/>
      <c r="AD259" s="7"/>
      <c r="AE259" s="7"/>
    </row>
    <row r="260" spans="1:3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1"/>
      <c r="V260" s="1"/>
      <c r="W260" s="1"/>
      <c r="X260" s="1"/>
      <c r="Y260" s="1"/>
      <c r="Z260" s="1"/>
      <c r="AA260" s="7"/>
      <c r="AB260" s="7"/>
      <c r="AC260" s="7"/>
      <c r="AD260" s="7"/>
      <c r="AE260" s="7"/>
    </row>
    <row r="261" spans="1:3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1"/>
      <c r="V261" s="1"/>
      <c r="W261" s="1"/>
      <c r="X261" s="1"/>
      <c r="Y261" s="1"/>
      <c r="Z261" s="1"/>
      <c r="AA261" s="7"/>
      <c r="AB261" s="7"/>
      <c r="AC261" s="7"/>
      <c r="AD261" s="7"/>
      <c r="AE261" s="7"/>
    </row>
    <row r="262" spans="1:3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1"/>
      <c r="V262" s="1"/>
      <c r="W262" s="1"/>
      <c r="X262" s="1"/>
      <c r="Y262" s="1"/>
      <c r="Z262" s="1"/>
      <c r="AA262" s="7"/>
      <c r="AB262" s="7"/>
      <c r="AC262" s="7"/>
      <c r="AD262" s="7"/>
      <c r="AE262" s="7"/>
    </row>
    <row r="263" spans="1:3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1"/>
      <c r="V263" s="1"/>
      <c r="W263" s="1"/>
      <c r="X263" s="1"/>
      <c r="Y263" s="1"/>
      <c r="Z263" s="1"/>
      <c r="AA263" s="7"/>
      <c r="AB263" s="7"/>
      <c r="AC263" s="7"/>
      <c r="AD263" s="7"/>
      <c r="AE263" s="7"/>
    </row>
    <row r="264" spans="1:3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1"/>
      <c r="V264" s="1"/>
      <c r="W264" s="1"/>
      <c r="X264" s="1"/>
      <c r="Y264" s="1"/>
      <c r="Z264" s="1"/>
      <c r="AA264" s="7"/>
      <c r="AB264" s="7"/>
      <c r="AC264" s="7"/>
      <c r="AD264" s="7"/>
      <c r="AE264" s="7"/>
    </row>
    <row r="265" spans="1:3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1"/>
      <c r="V265" s="1"/>
      <c r="W265" s="1"/>
      <c r="X265" s="1"/>
      <c r="Y265" s="1"/>
      <c r="Z265" s="1"/>
      <c r="AA265" s="7"/>
      <c r="AB265" s="7"/>
      <c r="AC265" s="7"/>
      <c r="AD265" s="7"/>
      <c r="AE265" s="7"/>
    </row>
    <row r="266" spans="1:3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1"/>
      <c r="V266" s="1"/>
      <c r="W266" s="1"/>
      <c r="X266" s="1"/>
      <c r="Y266" s="1"/>
      <c r="Z266" s="1"/>
      <c r="AA266" s="7"/>
      <c r="AB266" s="7"/>
      <c r="AC266" s="7"/>
      <c r="AD266" s="7"/>
      <c r="AE266" s="7"/>
    </row>
    <row r="267" spans="1:3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1"/>
      <c r="V267" s="1"/>
      <c r="W267" s="1"/>
      <c r="X267" s="1"/>
      <c r="Y267" s="1"/>
      <c r="Z267" s="1"/>
      <c r="AA267" s="7"/>
      <c r="AB267" s="7"/>
      <c r="AC267" s="7"/>
      <c r="AD267" s="7"/>
      <c r="AE267" s="7"/>
    </row>
    <row r="268" spans="1:3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1"/>
      <c r="V268" s="1"/>
      <c r="W268" s="1"/>
      <c r="X268" s="1"/>
      <c r="Y268" s="1"/>
      <c r="Z268" s="1"/>
      <c r="AA268" s="7"/>
      <c r="AB268" s="7"/>
      <c r="AC268" s="7"/>
      <c r="AD268" s="7"/>
      <c r="AE268" s="7"/>
    </row>
    <row r="269" spans="1:3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1"/>
      <c r="V269" s="1"/>
      <c r="W269" s="1"/>
      <c r="X269" s="1"/>
      <c r="Y269" s="1"/>
      <c r="Z269" s="1"/>
      <c r="AA269" s="7"/>
      <c r="AB269" s="7"/>
      <c r="AC269" s="7"/>
      <c r="AD269" s="7"/>
      <c r="AE269" s="7"/>
    </row>
    <row r="270" spans="1:3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1"/>
      <c r="V270" s="1"/>
      <c r="W270" s="1"/>
      <c r="X270" s="1"/>
      <c r="Y270" s="1"/>
      <c r="Z270" s="1"/>
      <c r="AA270" s="7"/>
      <c r="AB270" s="7"/>
      <c r="AC270" s="7"/>
      <c r="AD270" s="7"/>
      <c r="AE270" s="7"/>
    </row>
    <row r="271" spans="1:3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1"/>
      <c r="V271" s="1"/>
      <c r="W271" s="1"/>
      <c r="X271" s="1"/>
      <c r="Y271" s="1"/>
      <c r="Z271" s="1"/>
      <c r="AA271" s="7"/>
      <c r="AB271" s="7"/>
      <c r="AC271" s="7"/>
      <c r="AD271" s="7"/>
      <c r="AE271" s="7"/>
    </row>
    <row r="272" spans="1:3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1"/>
      <c r="V272" s="1"/>
      <c r="W272" s="1"/>
      <c r="X272" s="1"/>
      <c r="Y272" s="1"/>
      <c r="Z272" s="1"/>
      <c r="AA272" s="7"/>
      <c r="AB272" s="7"/>
      <c r="AC272" s="7"/>
      <c r="AD272" s="7"/>
      <c r="AE272" s="7"/>
    </row>
    <row r="273" spans="1:3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1"/>
      <c r="V273" s="1"/>
      <c r="W273" s="1"/>
      <c r="X273" s="1"/>
      <c r="Y273" s="1"/>
      <c r="Z273" s="1"/>
      <c r="AA273" s="7"/>
      <c r="AB273" s="7"/>
      <c r="AC273" s="7"/>
      <c r="AD273" s="7"/>
      <c r="AE273" s="7"/>
    </row>
    <row r="274" spans="1:3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1"/>
      <c r="V274" s="1"/>
      <c r="W274" s="1"/>
      <c r="X274" s="1"/>
      <c r="Y274" s="1"/>
      <c r="Z274" s="1"/>
      <c r="AA274" s="7"/>
      <c r="AB274" s="7"/>
      <c r="AC274" s="7"/>
      <c r="AD274" s="7"/>
      <c r="AE274" s="7"/>
    </row>
    <row r="275" spans="1:3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1"/>
      <c r="V275" s="1"/>
      <c r="W275" s="1"/>
      <c r="X275" s="1"/>
      <c r="Y275" s="1"/>
      <c r="Z275" s="1"/>
      <c r="AA275" s="7"/>
      <c r="AB275" s="7"/>
      <c r="AC275" s="7"/>
      <c r="AD275" s="7"/>
      <c r="AE275" s="7"/>
    </row>
    <row r="276" spans="1:3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1"/>
      <c r="V276" s="1"/>
      <c r="W276" s="1"/>
      <c r="X276" s="1"/>
      <c r="Y276" s="1"/>
      <c r="Z276" s="1"/>
      <c r="AA276" s="7"/>
      <c r="AB276" s="7"/>
      <c r="AC276" s="7"/>
      <c r="AD276" s="7"/>
      <c r="AE276" s="7"/>
    </row>
    <row r="277" spans="1:3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1"/>
      <c r="V277" s="1"/>
      <c r="W277" s="1"/>
      <c r="X277" s="1"/>
      <c r="Y277" s="1"/>
      <c r="Z277" s="1"/>
      <c r="AA277" s="7"/>
      <c r="AB277" s="7"/>
      <c r="AC277" s="7"/>
      <c r="AD277" s="7"/>
      <c r="AE277" s="7"/>
    </row>
    <row r="278" spans="1:3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1"/>
      <c r="V278" s="1"/>
      <c r="W278" s="1"/>
      <c r="X278" s="1"/>
      <c r="Y278" s="1"/>
      <c r="Z278" s="1"/>
      <c r="AA278" s="7"/>
      <c r="AB278" s="7"/>
      <c r="AC278" s="7"/>
      <c r="AD278" s="7"/>
      <c r="AE278" s="7"/>
    </row>
    <row r="279" spans="1:3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1"/>
      <c r="V279" s="1"/>
      <c r="W279" s="1"/>
      <c r="X279" s="1"/>
      <c r="Y279" s="1"/>
      <c r="Z279" s="1"/>
      <c r="AA279" s="7"/>
      <c r="AB279" s="7"/>
      <c r="AC279" s="7"/>
      <c r="AD279" s="7"/>
      <c r="AE279" s="7"/>
    </row>
    <row r="280" spans="1:3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1"/>
      <c r="V280" s="1"/>
      <c r="W280" s="1"/>
      <c r="X280" s="1"/>
      <c r="Y280" s="1"/>
      <c r="Z280" s="1"/>
      <c r="AA280" s="7"/>
      <c r="AB280" s="7"/>
      <c r="AC280" s="7"/>
      <c r="AD280" s="7"/>
      <c r="AE280" s="7"/>
    </row>
    <row r="281" spans="1:3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1"/>
      <c r="V281" s="1"/>
      <c r="W281" s="1"/>
      <c r="X281" s="1"/>
      <c r="Y281" s="1"/>
      <c r="Z281" s="1"/>
      <c r="AA281" s="7"/>
      <c r="AB281" s="7"/>
      <c r="AC281" s="7"/>
      <c r="AD281" s="7"/>
      <c r="AE281" s="7"/>
    </row>
    <row r="282" spans="1:3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1"/>
      <c r="V282" s="1"/>
      <c r="W282" s="1"/>
      <c r="X282" s="1"/>
      <c r="Y282" s="1"/>
      <c r="Z282" s="1"/>
      <c r="AA282" s="7"/>
      <c r="AB282" s="7"/>
      <c r="AC282" s="7"/>
      <c r="AD282" s="7"/>
      <c r="AE282" s="7"/>
    </row>
    <row r="283" spans="1:3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1"/>
      <c r="V283" s="1"/>
      <c r="W283" s="1"/>
      <c r="X283" s="1"/>
      <c r="Y283" s="1"/>
      <c r="Z283" s="1"/>
      <c r="AA283" s="7"/>
      <c r="AB283" s="7"/>
      <c r="AC283" s="7"/>
      <c r="AD283" s="7"/>
      <c r="AE283" s="7"/>
    </row>
    <row r="284" spans="1:3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1"/>
      <c r="V284" s="1"/>
      <c r="W284" s="1"/>
      <c r="X284" s="1"/>
      <c r="Y284" s="1"/>
      <c r="Z284" s="1"/>
      <c r="AA284" s="7"/>
      <c r="AB284" s="7"/>
      <c r="AC284" s="7"/>
      <c r="AD284" s="7"/>
      <c r="AE284" s="7"/>
    </row>
    <row r="285" spans="1:3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1"/>
      <c r="V285" s="1"/>
      <c r="W285" s="1"/>
      <c r="X285" s="1"/>
      <c r="Y285" s="1"/>
      <c r="Z285" s="1"/>
      <c r="AA285" s="7"/>
      <c r="AB285" s="7"/>
      <c r="AC285" s="7"/>
      <c r="AD285" s="7"/>
      <c r="AE285" s="7"/>
    </row>
    <row r="286" spans="1:3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1"/>
      <c r="V286" s="1"/>
      <c r="W286" s="1"/>
      <c r="X286" s="1"/>
      <c r="Y286" s="1"/>
      <c r="Z286" s="1"/>
      <c r="AA286" s="7"/>
      <c r="AB286" s="7"/>
      <c r="AC286" s="7"/>
      <c r="AD286" s="7"/>
      <c r="AE286" s="7"/>
    </row>
    <row r="287" spans="1:3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1"/>
      <c r="V287" s="1"/>
      <c r="W287" s="1"/>
      <c r="X287" s="1"/>
      <c r="Y287" s="1"/>
      <c r="Z287" s="1"/>
      <c r="AA287" s="7"/>
      <c r="AB287" s="7"/>
      <c r="AC287" s="7"/>
      <c r="AD287" s="7"/>
      <c r="AE287" s="7"/>
    </row>
    <row r="288" spans="1:3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1"/>
      <c r="V288" s="1"/>
      <c r="W288" s="1"/>
      <c r="X288" s="1"/>
      <c r="Y288" s="1"/>
      <c r="Z288" s="1"/>
      <c r="AA288" s="7"/>
      <c r="AB288" s="7"/>
      <c r="AC288" s="7"/>
      <c r="AD288" s="7"/>
      <c r="AE288" s="7"/>
    </row>
    <row r="289" spans="1:3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1"/>
      <c r="V289" s="1"/>
      <c r="W289" s="1"/>
      <c r="X289" s="1"/>
      <c r="Y289" s="1"/>
      <c r="Z289" s="1"/>
      <c r="AA289" s="7"/>
      <c r="AB289" s="7"/>
      <c r="AC289" s="7"/>
      <c r="AD289" s="7"/>
      <c r="AE289" s="7"/>
    </row>
    <row r="290" spans="1:3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1"/>
      <c r="V290" s="1"/>
      <c r="W290" s="1"/>
      <c r="X290" s="1"/>
      <c r="Y290" s="1"/>
      <c r="Z290" s="1"/>
      <c r="AA290" s="7"/>
      <c r="AB290" s="7"/>
      <c r="AC290" s="7"/>
      <c r="AD290" s="7"/>
      <c r="AE290" s="7"/>
    </row>
    <row r="291" spans="1:3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1"/>
      <c r="V291" s="1"/>
      <c r="W291" s="1"/>
      <c r="X291" s="1"/>
      <c r="Y291" s="1"/>
      <c r="Z291" s="1"/>
      <c r="AA291" s="7"/>
      <c r="AB291" s="7"/>
      <c r="AC291" s="7"/>
      <c r="AD291" s="7"/>
      <c r="AE291" s="7"/>
    </row>
    <row r="292" spans="1:3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1"/>
      <c r="V292" s="1"/>
      <c r="W292" s="1"/>
      <c r="X292" s="1"/>
      <c r="Y292" s="1"/>
      <c r="Z292" s="1"/>
      <c r="AA292" s="7"/>
      <c r="AB292" s="7"/>
      <c r="AC292" s="7"/>
      <c r="AD292" s="7"/>
      <c r="AE292" s="7"/>
    </row>
    <row r="293" spans="1:3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1"/>
      <c r="V293" s="1"/>
      <c r="W293" s="1"/>
      <c r="X293" s="1"/>
      <c r="Y293" s="1"/>
      <c r="Z293" s="1"/>
      <c r="AA293" s="7"/>
      <c r="AB293" s="7"/>
      <c r="AC293" s="7"/>
      <c r="AD293" s="7"/>
      <c r="AE293" s="7"/>
    </row>
    <row r="294" spans="1:3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1"/>
      <c r="V294" s="1"/>
      <c r="W294" s="1"/>
      <c r="X294" s="1"/>
      <c r="Y294" s="1"/>
      <c r="Z294" s="1"/>
      <c r="AA294" s="7"/>
      <c r="AB294" s="7"/>
      <c r="AC294" s="7"/>
      <c r="AD294" s="7"/>
      <c r="AE294" s="7"/>
    </row>
    <row r="295" spans="1:3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1"/>
      <c r="V295" s="1"/>
      <c r="W295" s="1"/>
      <c r="X295" s="1"/>
      <c r="Y295" s="1"/>
      <c r="Z295" s="1"/>
      <c r="AA295" s="7"/>
      <c r="AB295" s="7"/>
      <c r="AC295" s="7"/>
      <c r="AD295" s="7"/>
      <c r="AE295" s="7"/>
    </row>
    <row r="296" spans="1:3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1"/>
      <c r="V296" s="1"/>
      <c r="W296" s="1"/>
      <c r="X296" s="1"/>
      <c r="Y296" s="1"/>
      <c r="Z296" s="1"/>
      <c r="AA296" s="7"/>
      <c r="AB296" s="7"/>
      <c r="AC296" s="7"/>
      <c r="AD296" s="7"/>
      <c r="AE296" s="7"/>
    </row>
    <row r="297" spans="1:3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1"/>
      <c r="V297" s="1"/>
      <c r="W297" s="1"/>
      <c r="X297" s="1"/>
      <c r="Y297" s="1"/>
      <c r="Z297" s="1"/>
      <c r="AA297" s="7"/>
      <c r="AB297" s="7"/>
      <c r="AC297" s="7"/>
      <c r="AD297" s="7"/>
      <c r="AE297" s="7"/>
    </row>
    <row r="298" spans="1:3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1"/>
      <c r="V298" s="1"/>
      <c r="W298" s="1"/>
      <c r="X298" s="1"/>
      <c r="Y298" s="1"/>
      <c r="Z298" s="1"/>
      <c r="AA298" s="7"/>
      <c r="AB298" s="7"/>
      <c r="AC298" s="7"/>
      <c r="AD298" s="7"/>
      <c r="AE298" s="7"/>
    </row>
    <row r="299" spans="1:3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1"/>
      <c r="V299" s="1"/>
      <c r="W299" s="1"/>
      <c r="X299" s="1"/>
      <c r="Y299" s="1"/>
      <c r="Z299" s="1"/>
      <c r="AA299" s="7"/>
      <c r="AB299" s="7"/>
      <c r="AC299" s="7"/>
      <c r="AD299" s="7"/>
      <c r="AE299" s="7"/>
    </row>
    <row r="300" spans="1:3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1"/>
      <c r="V300" s="1"/>
      <c r="W300" s="1"/>
      <c r="X300" s="1"/>
      <c r="Y300" s="1"/>
      <c r="Z300" s="1"/>
      <c r="AA300" s="7"/>
      <c r="AB300" s="7"/>
      <c r="AC300" s="7"/>
      <c r="AD300" s="7"/>
      <c r="AE300" s="7"/>
    </row>
    <row r="301" spans="1:3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1"/>
      <c r="V301" s="1"/>
      <c r="W301" s="1"/>
      <c r="X301" s="1"/>
      <c r="Y301" s="1"/>
      <c r="Z301" s="1"/>
      <c r="AA301" s="7"/>
      <c r="AB301" s="7"/>
      <c r="AC301" s="7"/>
      <c r="AD301" s="7"/>
      <c r="AE301" s="7"/>
    </row>
    <row r="302" spans="1:3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1"/>
      <c r="V302" s="1"/>
      <c r="W302" s="1"/>
      <c r="X302" s="1"/>
      <c r="Y302" s="1"/>
      <c r="Z302" s="1"/>
      <c r="AA302" s="7"/>
      <c r="AB302" s="7"/>
      <c r="AC302" s="7"/>
      <c r="AD302" s="7"/>
      <c r="AE302" s="7"/>
    </row>
    <row r="303" spans="1:3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1"/>
      <c r="V303" s="1"/>
      <c r="W303" s="1"/>
      <c r="X303" s="1"/>
      <c r="Y303" s="1"/>
      <c r="Z303" s="1"/>
      <c r="AA303" s="7"/>
      <c r="AB303" s="7"/>
      <c r="AC303" s="7"/>
      <c r="AD303" s="7"/>
      <c r="AE303" s="7"/>
    </row>
    <row r="304" spans="1:3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1"/>
      <c r="V304" s="1"/>
      <c r="W304" s="1"/>
      <c r="X304" s="1"/>
      <c r="Y304" s="1"/>
      <c r="Z304" s="1"/>
      <c r="AA304" s="7"/>
      <c r="AB304" s="7"/>
      <c r="AC304" s="7"/>
      <c r="AD304" s="7"/>
      <c r="AE304" s="7"/>
    </row>
    <row r="305" spans="1:3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1"/>
      <c r="V305" s="1"/>
      <c r="W305" s="1"/>
      <c r="X305" s="1"/>
      <c r="Y305" s="1"/>
      <c r="Z305" s="1"/>
      <c r="AA305" s="7"/>
      <c r="AB305" s="7"/>
      <c r="AC305" s="7"/>
      <c r="AD305" s="7"/>
      <c r="AE305" s="7"/>
    </row>
    <row r="306" spans="1:3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1"/>
      <c r="V306" s="1"/>
      <c r="W306" s="1"/>
      <c r="X306" s="1"/>
      <c r="Y306" s="1"/>
      <c r="Z306" s="1"/>
      <c r="AA306" s="7"/>
      <c r="AB306" s="7"/>
      <c r="AC306" s="7"/>
      <c r="AD306" s="7"/>
      <c r="AE306" s="7"/>
    </row>
    <row r="307" spans="1:3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1"/>
      <c r="V307" s="1"/>
      <c r="W307" s="1"/>
      <c r="X307" s="1"/>
      <c r="Y307" s="1"/>
      <c r="Z307" s="1"/>
      <c r="AA307" s="7"/>
      <c r="AB307" s="7"/>
      <c r="AC307" s="7"/>
      <c r="AD307" s="7"/>
      <c r="AE307" s="7"/>
    </row>
    <row r="308" spans="1:3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1"/>
      <c r="V308" s="1"/>
      <c r="W308" s="1"/>
      <c r="X308" s="1"/>
      <c r="Y308" s="1"/>
      <c r="Z308" s="1"/>
      <c r="AA308" s="7"/>
      <c r="AB308" s="7"/>
      <c r="AC308" s="7"/>
      <c r="AD308" s="7"/>
      <c r="AE308" s="7"/>
    </row>
    <row r="309" spans="1:3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6"/>
      <c r="V309" s="6"/>
      <c r="W309" s="6"/>
      <c r="X309" s="6"/>
      <c r="Y309" s="6"/>
      <c r="Z309" s="7"/>
      <c r="AA309" s="7"/>
      <c r="AB309" s="7"/>
      <c r="AC309" s="7"/>
      <c r="AD309" s="7"/>
      <c r="AE309" s="7"/>
    </row>
    <row r="310" spans="1:3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6"/>
      <c r="V310" s="6"/>
      <c r="W310" s="6"/>
      <c r="X310" s="6"/>
      <c r="Y310" s="6"/>
      <c r="Z310" s="7"/>
      <c r="AA310" s="7"/>
      <c r="AB310" s="7"/>
      <c r="AC310" s="7"/>
      <c r="AD310" s="7"/>
      <c r="AE310" s="7"/>
    </row>
    <row r="311" spans="1:3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6"/>
      <c r="V311" s="6"/>
      <c r="W311" s="6"/>
      <c r="X311" s="6"/>
      <c r="Y311" s="6"/>
      <c r="Z311" s="7"/>
      <c r="AA311" s="7"/>
      <c r="AB311" s="7"/>
      <c r="AC311" s="7"/>
      <c r="AD311" s="7"/>
      <c r="AE311" s="7"/>
    </row>
    <row r="312" spans="1:3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6"/>
      <c r="V312" s="6"/>
      <c r="W312" s="6"/>
      <c r="X312" s="6"/>
      <c r="Y312" s="6"/>
      <c r="Z312" s="7"/>
      <c r="AA312" s="7"/>
      <c r="AB312" s="7"/>
      <c r="AC312" s="7"/>
      <c r="AD312" s="7"/>
      <c r="AE312" s="7"/>
    </row>
    <row r="313" spans="1:3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6"/>
      <c r="V313" s="6"/>
      <c r="W313" s="6"/>
      <c r="X313" s="6"/>
      <c r="Y313" s="6"/>
      <c r="Z313" s="7"/>
      <c r="AA313" s="7"/>
      <c r="AB313" s="7"/>
      <c r="AC313" s="7"/>
      <c r="AD313" s="7"/>
      <c r="AE313" s="7"/>
    </row>
    <row r="314" spans="1:3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6"/>
      <c r="V314" s="6"/>
      <c r="W314" s="6"/>
      <c r="X314" s="6"/>
      <c r="Y314" s="6"/>
      <c r="Z314" s="7"/>
      <c r="AA314" s="7"/>
      <c r="AB314" s="7"/>
      <c r="AC314" s="7"/>
      <c r="AD314" s="7"/>
      <c r="AE314" s="7"/>
    </row>
    <row r="315" spans="1:3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6"/>
      <c r="V315" s="6"/>
      <c r="W315" s="6"/>
      <c r="X315" s="6"/>
      <c r="Y315" s="6"/>
      <c r="Z315" s="7"/>
      <c r="AA315" s="7"/>
      <c r="AB315" s="7"/>
      <c r="AC315" s="7"/>
      <c r="AD315" s="7"/>
      <c r="AE315" s="7"/>
    </row>
    <row r="316" spans="1:3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6"/>
      <c r="V316" s="6"/>
      <c r="W316" s="6"/>
      <c r="X316" s="6"/>
      <c r="Y316" s="6"/>
      <c r="Z316" s="7"/>
      <c r="AA316" s="7"/>
      <c r="AB316" s="7"/>
      <c r="AC316" s="7"/>
      <c r="AD316" s="7"/>
      <c r="AE316" s="7"/>
    </row>
    <row r="317" spans="1:3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6"/>
      <c r="V317" s="6"/>
      <c r="W317" s="6"/>
      <c r="X317" s="6"/>
      <c r="Y317" s="6"/>
      <c r="Z317" s="7"/>
      <c r="AA317" s="7"/>
      <c r="AB317" s="7"/>
      <c r="AC317" s="7"/>
      <c r="AD317" s="7"/>
      <c r="AE317" s="7"/>
    </row>
    <row r="318" spans="1:3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6"/>
      <c r="V318" s="6"/>
      <c r="W318" s="6"/>
      <c r="X318" s="6"/>
      <c r="Y318" s="6"/>
      <c r="Z318" s="7"/>
      <c r="AA318" s="7"/>
      <c r="AB318" s="7"/>
      <c r="AC318" s="7"/>
      <c r="AD318" s="7"/>
      <c r="AE318" s="7"/>
    </row>
    <row r="319" spans="1:3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6"/>
      <c r="V319" s="6"/>
      <c r="W319" s="6"/>
      <c r="X319" s="6"/>
      <c r="Y319" s="6"/>
      <c r="Z319" s="7"/>
      <c r="AA319" s="7"/>
      <c r="AB319" s="7"/>
      <c r="AC319" s="7"/>
      <c r="AD319" s="7"/>
      <c r="AE319" s="7"/>
    </row>
    <row r="320" spans="1:3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6"/>
      <c r="V320" s="6"/>
      <c r="W320" s="6"/>
      <c r="X320" s="6"/>
      <c r="Y320" s="6"/>
      <c r="Z320" s="7"/>
      <c r="AA320" s="7"/>
      <c r="AB320" s="7"/>
      <c r="AC320" s="7"/>
      <c r="AD320" s="7"/>
      <c r="AE320" s="7"/>
    </row>
    <row r="321" spans="1:3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6"/>
      <c r="V321" s="6"/>
      <c r="W321" s="6"/>
      <c r="X321" s="6"/>
      <c r="Y321" s="6"/>
      <c r="Z321" s="7"/>
      <c r="AA321" s="7"/>
      <c r="AB321" s="7"/>
      <c r="AC321" s="7"/>
      <c r="AD321" s="7"/>
      <c r="AE321" s="7"/>
    </row>
    <row r="322" spans="1:3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6"/>
      <c r="V322" s="6"/>
      <c r="W322" s="6"/>
      <c r="X322" s="6"/>
      <c r="Y322" s="6"/>
      <c r="Z322" s="7"/>
      <c r="AA322" s="7"/>
      <c r="AB322" s="7"/>
      <c r="AC322" s="7"/>
      <c r="AD322" s="7"/>
      <c r="AE322" s="7"/>
    </row>
    <row r="323" spans="1:3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6"/>
      <c r="V323" s="6"/>
      <c r="W323" s="6"/>
      <c r="X323" s="6"/>
      <c r="Y323" s="6"/>
      <c r="Z323" s="7"/>
      <c r="AA323" s="7"/>
      <c r="AB323" s="7"/>
      <c r="AC323" s="7"/>
      <c r="AD323" s="7"/>
      <c r="AE323" s="7"/>
    </row>
    <row r="324" spans="1:3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6"/>
      <c r="V324" s="6"/>
      <c r="W324" s="6"/>
      <c r="X324" s="6"/>
      <c r="Y324" s="6"/>
      <c r="Z324" s="7"/>
      <c r="AA324" s="7"/>
      <c r="AB324" s="7"/>
      <c r="AC324" s="7"/>
      <c r="AD324" s="7"/>
      <c r="AE324" s="7"/>
    </row>
    <row r="325" spans="1:3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6"/>
      <c r="V325" s="6"/>
      <c r="W325" s="6"/>
      <c r="X325" s="6"/>
      <c r="Y325" s="6"/>
      <c r="Z325" s="7"/>
      <c r="AA325" s="7"/>
      <c r="AB325" s="7"/>
      <c r="AC325" s="7"/>
      <c r="AD325" s="7"/>
      <c r="AE325" s="7"/>
    </row>
    <row r="326" spans="1:3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6"/>
      <c r="V326" s="6"/>
      <c r="W326" s="6"/>
      <c r="X326" s="6"/>
      <c r="Y326" s="6"/>
      <c r="Z326" s="7"/>
      <c r="AA326" s="7"/>
      <c r="AB326" s="7"/>
      <c r="AC326" s="7"/>
      <c r="AD326" s="7"/>
      <c r="AE326" s="7"/>
    </row>
    <row r="327" spans="1:3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6"/>
      <c r="V327" s="6"/>
      <c r="W327" s="6"/>
      <c r="X327" s="6"/>
      <c r="Y327" s="6"/>
      <c r="Z327" s="7"/>
      <c r="AA327" s="7"/>
      <c r="AB327" s="7"/>
      <c r="AC327" s="7"/>
      <c r="AD327" s="7"/>
      <c r="AE327" s="7"/>
    </row>
    <row r="328" spans="1:3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6"/>
      <c r="V328" s="6"/>
      <c r="W328" s="6"/>
      <c r="X328" s="6"/>
      <c r="Y328" s="6"/>
      <c r="Z328" s="7"/>
      <c r="AA328" s="7"/>
      <c r="AB328" s="7"/>
      <c r="AC328" s="7"/>
      <c r="AD328" s="7"/>
      <c r="AE328" s="7"/>
    </row>
  </sheetData>
  <mergeCells count="26">
    <mergeCell ref="AD5:AD6"/>
    <mergeCell ref="N4:N5"/>
    <mergeCell ref="O4:O5"/>
    <mergeCell ref="P4:P5"/>
    <mergeCell ref="Q4:Q5"/>
    <mergeCell ref="R4:R5"/>
    <mergeCell ref="S4:S5"/>
    <mergeCell ref="Z3:Z5"/>
    <mergeCell ref="H3:H5"/>
    <mergeCell ref="I3:I5"/>
    <mergeCell ref="J3:K3"/>
    <mergeCell ref="L3:S3"/>
    <mergeCell ref="T3:Y3"/>
    <mergeCell ref="J4:J5"/>
    <mergeCell ref="K4:K5"/>
    <mergeCell ref="L4:L5"/>
    <mergeCell ref="M4:M5"/>
    <mergeCell ref="T4:U4"/>
    <mergeCell ref="V4:W4"/>
    <mergeCell ref="X4:Y4"/>
    <mergeCell ref="G3:G5"/>
    <mergeCell ref="B3:B5"/>
    <mergeCell ref="C3:C5"/>
    <mergeCell ref="D3:D5"/>
    <mergeCell ref="E3:E5"/>
    <mergeCell ref="F3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Daşkəsən</vt:lpstr>
      <vt:lpstr>Лист2</vt:lpstr>
      <vt:lpstr>Лист3</vt:lpstr>
      <vt:lpstr>Samux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musfiq.agamaliyev</cp:lastModifiedBy>
  <cp:lastPrinted>2024-02-14T04:54:58Z</cp:lastPrinted>
  <dcterms:created xsi:type="dcterms:W3CDTF">2017-07-12T05:30:08Z</dcterms:created>
  <dcterms:modified xsi:type="dcterms:W3CDTF">2024-07-16T15:16:42Z</dcterms:modified>
</cp:coreProperties>
</file>